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2.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高須　綾乃\Downloads\"/>
    </mc:Choice>
  </mc:AlternateContent>
  <xr:revisionPtr revIDLastSave="0" documentId="13_ncr:1_{7C87E264-1A71-4729-954B-1CD97050F781}" xr6:coauthVersionLast="47" xr6:coauthVersionMax="47" xr10:uidLastSave="{00000000-0000-0000-0000-000000000000}"/>
  <bookViews>
    <workbookView xWindow="-108" yWindow="-108" windowWidth="23256" windowHeight="12456" xr2:uid="{57451AD8-4032-4880-9AF7-66B5FA563097}"/>
  </bookViews>
  <sheets>
    <sheet name="面接ふり返り（3分ver）" sheetId="3" r:id="rId1"/>
    <sheet name="面接ふり返り (30分ver)"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4" l="1"/>
  <c r="BE59" i="4"/>
  <c r="BE57" i="4"/>
  <c r="BE55" i="4"/>
  <c r="BE53" i="4"/>
  <c r="BE51" i="4"/>
  <c r="BP35" i="4"/>
  <c r="BP37" i="4"/>
  <c r="BP33" i="4"/>
  <c r="BP31" i="4"/>
  <c r="BP29" i="4"/>
  <c r="BE37" i="4"/>
  <c r="BE35" i="4"/>
  <c r="BE33" i="4"/>
  <c r="BE31" i="4"/>
  <c r="BE29" i="4"/>
  <c r="AT37" i="4"/>
  <c r="AT35" i="4"/>
  <c r="AT33" i="4"/>
  <c r="AT31" i="4"/>
  <c r="AT29" i="4"/>
  <c r="AI37" i="4"/>
  <c r="AI35" i="4"/>
  <c r="AI33" i="4"/>
  <c r="AI31" i="4"/>
  <c r="AI29" i="4"/>
  <c r="X37" i="4"/>
  <c r="X35" i="4"/>
  <c r="X33" i="4"/>
  <c r="X31" i="4"/>
  <c r="X29" i="4"/>
  <c r="M37" i="4"/>
  <c r="M35" i="4"/>
  <c r="M33" i="4"/>
  <c r="M31" i="4"/>
  <c r="M29" i="4"/>
  <c r="AI23" i="4"/>
  <c r="B37" i="4"/>
  <c r="B35" i="4"/>
  <c r="B33" i="4"/>
  <c r="B31" i="4"/>
  <c r="B29" i="4"/>
  <c r="BP59" i="4"/>
  <c r="BP57" i="4"/>
  <c r="BP55" i="4"/>
  <c r="BP53" i="4"/>
  <c r="BP51" i="4"/>
  <c r="BP17" i="4"/>
  <c r="BP23" i="4"/>
  <c r="BP21" i="4"/>
  <c r="BP19" i="4"/>
  <c r="BP15" i="4"/>
  <c r="BE15" i="4"/>
  <c r="BE23" i="4"/>
  <c r="BE21" i="4"/>
  <c r="BE19" i="4"/>
  <c r="BE17" i="4"/>
  <c r="AT15" i="4"/>
  <c r="AT23" i="4"/>
  <c r="AT59" i="4"/>
  <c r="AI59" i="4"/>
  <c r="X59" i="4"/>
  <c r="M59" i="4"/>
  <c r="B59" i="4"/>
  <c r="AT57" i="4"/>
  <c r="AI57" i="4"/>
  <c r="X57" i="4"/>
  <c r="M57" i="4"/>
  <c r="B57" i="4"/>
  <c r="AT55" i="4"/>
  <c r="AI55" i="4"/>
  <c r="X55" i="4"/>
  <c r="M55" i="4"/>
  <c r="B55" i="4"/>
  <c r="AT53" i="4"/>
  <c r="AI53" i="4"/>
  <c r="X53" i="4"/>
  <c r="M53" i="4"/>
  <c r="B53" i="4"/>
  <c r="AT51" i="4"/>
  <c r="AI51" i="4"/>
  <c r="X51" i="4"/>
  <c r="M51" i="4"/>
  <c r="B51" i="4"/>
  <c r="X23" i="4"/>
  <c r="M23" i="4"/>
  <c r="B23" i="4"/>
  <c r="AT21" i="4"/>
  <c r="AI21" i="4"/>
  <c r="X21" i="4"/>
  <c r="M21" i="4"/>
  <c r="B21" i="4"/>
  <c r="AT19" i="4"/>
  <c r="AI19" i="4"/>
  <c r="X19" i="4"/>
  <c r="M19" i="4"/>
  <c r="B19" i="4"/>
  <c r="AT17" i="4"/>
  <c r="AI17" i="4"/>
  <c r="X17" i="4"/>
  <c r="M17" i="4"/>
  <c r="B17" i="4"/>
  <c r="AI15" i="4"/>
  <c r="X15" i="4"/>
  <c r="M15" i="4"/>
</calcChain>
</file>

<file path=xl/sharedStrings.xml><?xml version="1.0" encoding="utf-8"?>
<sst xmlns="http://schemas.openxmlformats.org/spreadsheetml/2006/main" count="291" uniqueCount="172">
  <si>
    <t>面接ふり返りシート</t>
    <rPh sb="0" eb="2">
      <t>メンセツ</t>
    </rPh>
    <rPh sb="4" eb="5">
      <t>カエ</t>
    </rPh>
    <phoneticPr fontId="1"/>
  </si>
  <si>
    <t>No.1  自己紹介</t>
    <rPh sb="6" eb="10">
      <t>ジコショウカイ</t>
    </rPh>
    <phoneticPr fontId="1"/>
  </si>
  <si>
    <t xml:space="preserve">No.2　ガクチカ  </t>
    <phoneticPr fontId="1"/>
  </si>
  <si>
    <t>No.0　事前準備、話し方、表情、声のトーン</t>
    <rPh sb="5" eb="9">
      <t>ジゼンジュンビ</t>
    </rPh>
    <rPh sb="10" eb="11">
      <t>ハナ</t>
    </rPh>
    <rPh sb="12" eb="13">
      <t>カタ</t>
    </rPh>
    <rPh sb="14" eb="16">
      <t>ヒョウジョウ</t>
    </rPh>
    <rPh sb="17" eb="18">
      <t>コエ</t>
    </rPh>
    <phoneticPr fontId="1"/>
  </si>
  <si>
    <t>★面接の基本</t>
    <rPh sb="1" eb="3">
      <t>メンセツ</t>
    </rPh>
    <rPh sb="4" eb="6">
      <t>キホン</t>
    </rPh>
    <phoneticPr fontId="1"/>
  </si>
  <si>
    <t xml:space="preserve">  できた  </t>
    <phoneticPr fontId="1"/>
  </si>
  <si>
    <t>できなかった</t>
    <phoneticPr fontId="1"/>
  </si>
  <si>
    <t>できた</t>
    <phoneticPr fontId="1"/>
  </si>
  <si>
    <t>できなかった</t>
    <phoneticPr fontId="1"/>
  </si>
  <si>
    <t>・時間ぴったり（30秒/1分）で話せたか</t>
    <phoneticPr fontId="1"/>
  </si>
  <si>
    <t>・詰まらず言葉が出てきたか</t>
    <rPh sb="1" eb="2">
      <t>ツ</t>
    </rPh>
    <rPh sb="5" eb="7">
      <t>コトバ</t>
    </rPh>
    <rPh sb="8" eb="9">
      <t>デ</t>
    </rPh>
    <phoneticPr fontId="1"/>
  </si>
  <si>
    <t>・自己紹介について深堀りされたか</t>
    <rPh sb="1" eb="5">
      <t>ジコショウカイ</t>
    </rPh>
    <rPh sb="9" eb="11">
      <t>フカボリ</t>
    </rPh>
    <phoneticPr fontId="1"/>
  </si>
  <si>
    <t>・想定質問を面接前に見直したか</t>
    <rPh sb="1" eb="5">
      <t>ソウテイシツモン</t>
    </rPh>
    <rPh sb="6" eb="8">
      <t>メンセツ</t>
    </rPh>
    <rPh sb="8" eb="9">
      <t>マエ</t>
    </rPh>
    <rPh sb="10" eb="12">
      <t>ミナオ</t>
    </rPh>
    <phoneticPr fontId="1"/>
  </si>
  <si>
    <t>・声の抑揚やトーンは適切だったか</t>
    <rPh sb="1" eb="2">
      <t>コエ</t>
    </rPh>
    <rPh sb="3" eb="5">
      <t>ヨクヨウ</t>
    </rPh>
    <rPh sb="10" eb="12">
      <t>テキセツ</t>
    </rPh>
    <phoneticPr fontId="1"/>
  </si>
  <si>
    <t>・どんな質問がきても面接官から目をそらさずに話せたか</t>
    <rPh sb="4" eb="6">
      <t>シツモン</t>
    </rPh>
    <rPh sb="10" eb="13">
      <t>メンセツカン</t>
    </rPh>
    <rPh sb="15" eb="16">
      <t>メ</t>
    </rPh>
    <rPh sb="22" eb="23">
      <t>ハナ</t>
    </rPh>
    <phoneticPr fontId="1"/>
  </si>
  <si>
    <t>・笑顔を崩さなかったか</t>
    <rPh sb="1" eb="3">
      <t>エガオ</t>
    </rPh>
    <rPh sb="4" eb="5">
      <t>クズ</t>
    </rPh>
    <phoneticPr fontId="1"/>
  </si>
  <si>
    <t>・背筋を伸ばして、常に姿勢を良くしていたか</t>
    <rPh sb="1" eb="3">
      <t>セスジ</t>
    </rPh>
    <rPh sb="4" eb="5">
      <t>ノ</t>
    </rPh>
    <rPh sb="9" eb="10">
      <t>ツネ</t>
    </rPh>
    <rPh sb="11" eb="13">
      <t>シセイ</t>
    </rPh>
    <rPh sb="14" eb="15">
      <t>ヨ</t>
    </rPh>
    <phoneticPr fontId="1"/>
  </si>
  <si>
    <t>・印象に残る'ワード'を盛り込んで話せたか</t>
    <rPh sb="1" eb="3">
      <t>インショウ</t>
    </rPh>
    <rPh sb="4" eb="5">
      <t>ノコ</t>
    </rPh>
    <rPh sb="12" eb="13">
      <t>モ</t>
    </rPh>
    <rPh sb="14" eb="15">
      <t>コ</t>
    </rPh>
    <rPh sb="17" eb="18">
      <t>ハナ</t>
    </rPh>
    <phoneticPr fontId="1"/>
  </si>
  <si>
    <t>・自己紹介を通して'どんな人間か'が伝わるか</t>
    <rPh sb="1" eb="5">
      <t>ジコショウカイ</t>
    </rPh>
    <rPh sb="6" eb="7">
      <t>トオ</t>
    </rPh>
    <rPh sb="13" eb="15">
      <t>ニンゲン</t>
    </rPh>
    <rPh sb="18" eb="19">
      <t>ツタ</t>
    </rPh>
    <phoneticPr fontId="1"/>
  </si>
  <si>
    <t xml:space="preserve">No.3　自己PR/強み  </t>
    <rPh sb="5" eb="7">
      <t>ジコ</t>
    </rPh>
    <rPh sb="10" eb="11">
      <t>ツヨ</t>
    </rPh>
    <phoneticPr fontId="1"/>
  </si>
  <si>
    <t>No.4　弱み</t>
    <rPh sb="5" eb="6">
      <t>ヨワ</t>
    </rPh>
    <phoneticPr fontId="1"/>
  </si>
  <si>
    <t>No.5　志望理由</t>
    <rPh sb="5" eb="9">
      <t>シボウリユウ</t>
    </rPh>
    <phoneticPr fontId="1"/>
  </si>
  <si>
    <t>・活動の概要（期間/規模感/どんなコミュニティかなど）を序盤に言えたか</t>
    <phoneticPr fontId="1"/>
  </si>
  <si>
    <t>・結論+理由/背景で30～45秒程度で答えられたか</t>
    <rPh sb="15" eb="18">
      <t>ビョウテイド</t>
    </rPh>
    <rPh sb="19" eb="20">
      <t>コタ</t>
    </rPh>
    <phoneticPr fontId="1"/>
  </si>
  <si>
    <t>・自分の価値観や人柄を盛り込んで話せたか</t>
    <rPh sb="1" eb="3">
      <t>ジブン</t>
    </rPh>
    <rPh sb="4" eb="7">
      <t>カチカン</t>
    </rPh>
    <rPh sb="8" eb="10">
      <t>ヒトガラ</t>
    </rPh>
    <rPh sb="11" eb="12">
      <t>モ</t>
    </rPh>
    <rPh sb="13" eb="14">
      <t>コ</t>
    </rPh>
    <rPh sb="16" eb="17">
      <t>ハナ</t>
    </rPh>
    <phoneticPr fontId="1"/>
  </si>
  <si>
    <t>・役割や立場を明確にした上で、取り組み内容について話せたか</t>
    <rPh sb="1" eb="3">
      <t>ヤクワリ</t>
    </rPh>
    <rPh sb="4" eb="6">
      <t>タチバ</t>
    </rPh>
    <rPh sb="7" eb="9">
      <t>メイカク</t>
    </rPh>
    <rPh sb="12" eb="13">
      <t>ウエ</t>
    </rPh>
    <rPh sb="15" eb="16">
      <t>ト</t>
    </rPh>
    <rPh sb="17" eb="18">
      <t>ク</t>
    </rPh>
    <rPh sb="19" eb="21">
      <t>ナイヨウ</t>
    </rPh>
    <rPh sb="25" eb="26">
      <t>ハナ</t>
    </rPh>
    <phoneticPr fontId="1"/>
  </si>
  <si>
    <t>・行動と成果に説得力があるか</t>
    <rPh sb="1" eb="3">
      <t>コウドウ</t>
    </rPh>
    <rPh sb="4" eb="6">
      <t>セイカ</t>
    </rPh>
    <rPh sb="7" eb="10">
      <t>セットクリョク</t>
    </rPh>
    <phoneticPr fontId="1"/>
  </si>
  <si>
    <t>・印象に残るような'自分の言葉'で強みを言えたか</t>
    <rPh sb="1" eb="3">
      <t>インショウ</t>
    </rPh>
    <rPh sb="4" eb="5">
      <t>ノコ</t>
    </rPh>
    <rPh sb="10" eb="12">
      <t>ジブン</t>
    </rPh>
    <rPh sb="13" eb="15">
      <t>コトバ</t>
    </rPh>
    <rPh sb="17" eb="18">
      <t>ツヨ</t>
    </rPh>
    <rPh sb="20" eb="21">
      <t>イ</t>
    </rPh>
    <phoneticPr fontId="1"/>
  </si>
  <si>
    <t>・強みの根拠となるエピソードが納得ができるものであったか</t>
    <rPh sb="1" eb="2">
      <t>ツヨ</t>
    </rPh>
    <rPh sb="4" eb="6">
      <t>コンキョ</t>
    </rPh>
    <rPh sb="15" eb="17">
      <t>ナットク</t>
    </rPh>
    <phoneticPr fontId="1"/>
  </si>
  <si>
    <t>・面接時の話している自分と自己PRでの自分が乖離していないか</t>
    <rPh sb="1" eb="4">
      <t>メンセツジ</t>
    </rPh>
    <rPh sb="5" eb="6">
      <t>ハナ</t>
    </rPh>
    <rPh sb="10" eb="12">
      <t>ジブン</t>
    </rPh>
    <rPh sb="13" eb="15">
      <t>ジコ</t>
    </rPh>
    <rPh sb="19" eb="21">
      <t>ジブン</t>
    </rPh>
    <rPh sb="22" eb="24">
      <t>カイリ</t>
    </rPh>
    <phoneticPr fontId="1"/>
  </si>
  <si>
    <t>・企業が求める人材像と乖離していないか</t>
    <rPh sb="1" eb="3">
      <t>キギョウ</t>
    </rPh>
    <rPh sb="4" eb="5">
      <t>モト</t>
    </rPh>
    <rPh sb="7" eb="10">
      <t>ジンザイゾウ</t>
    </rPh>
    <rPh sb="11" eb="13">
      <t>カイリ</t>
    </rPh>
    <phoneticPr fontId="1"/>
  </si>
  <si>
    <t>・ネガティブな言葉を使わなかったか</t>
    <rPh sb="7" eb="9">
      <t>コトバ</t>
    </rPh>
    <rPh sb="10" eb="11">
      <t>ツカ</t>
    </rPh>
    <phoneticPr fontId="1"/>
  </si>
  <si>
    <t>・強みとの重複や矛盾がないか</t>
    <rPh sb="1" eb="2">
      <t>ツヨ</t>
    </rPh>
    <rPh sb="5" eb="7">
      <t>チョウフク</t>
    </rPh>
    <rPh sb="8" eb="10">
      <t>ムジュン</t>
    </rPh>
    <phoneticPr fontId="1"/>
  </si>
  <si>
    <t>・社会人として当然のスキルを弱みにしていないか</t>
    <rPh sb="1" eb="4">
      <t>シャカイジン</t>
    </rPh>
    <rPh sb="7" eb="9">
      <t>トウゼン</t>
    </rPh>
    <rPh sb="14" eb="15">
      <t>ヨワ</t>
    </rPh>
    <phoneticPr fontId="1"/>
  </si>
  <si>
    <t>・弱みへの向き合い方や姿勢の説明に説得力や意欲があるか</t>
    <rPh sb="1" eb="2">
      <t>ヨワ</t>
    </rPh>
    <rPh sb="5" eb="6">
      <t>ム</t>
    </rPh>
    <rPh sb="7" eb="8">
      <t>ア</t>
    </rPh>
    <rPh sb="9" eb="10">
      <t>カタ</t>
    </rPh>
    <rPh sb="11" eb="13">
      <t>シセイ</t>
    </rPh>
    <rPh sb="14" eb="16">
      <t>セツメイ</t>
    </rPh>
    <rPh sb="17" eb="20">
      <t>セットクリョク</t>
    </rPh>
    <rPh sb="21" eb="23">
      <t>イヨク</t>
    </rPh>
    <phoneticPr fontId="1"/>
  </si>
  <si>
    <t>・その企業でなければいけない理由が聞き手にとって納得できるものか</t>
    <rPh sb="3" eb="5">
      <t>キギョウ</t>
    </rPh>
    <rPh sb="14" eb="16">
      <t>リユウ</t>
    </rPh>
    <rPh sb="17" eb="18">
      <t>キ</t>
    </rPh>
    <rPh sb="19" eb="20">
      <t>テ</t>
    </rPh>
    <rPh sb="24" eb="26">
      <t>ナットク</t>
    </rPh>
    <phoneticPr fontId="1"/>
  </si>
  <si>
    <t>・自分の経験や価値観と企業の特徴を結び付けて話せたか</t>
    <rPh sb="1" eb="3">
      <t>ジブン</t>
    </rPh>
    <rPh sb="4" eb="6">
      <t>ケイケン</t>
    </rPh>
    <rPh sb="7" eb="10">
      <t>カチカン</t>
    </rPh>
    <rPh sb="11" eb="13">
      <t>キギョウ</t>
    </rPh>
    <rPh sb="14" eb="16">
      <t>トクチョウ</t>
    </rPh>
    <rPh sb="17" eb="18">
      <t>ムス</t>
    </rPh>
    <rPh sb="19" eb="20">
      <t>ツ</t>
    </rPh>
    <rPh sb="22" eb="23">
      <t>ハナ</t>
    </rPh>
    <phoneticPr fontId="1"/>
  </si>
  <si>
    <t>・他社よりも志望先が良い理由に説得力があるか</t>
    <rPh sb="1" eb="3">
      <t>タシャ</t>
    </rPh>
    <rPh sb="6" eb="9">
      <t>シボウサキ</t>
    </rPh>
    <rPh sb="10" eb="11">
      <t>イ</t>
    </rPh>
    <rPh sb="12" eb="14">
      <t>リユウ</t>
    </rPh>
    <rPh sb="15" eb="18">
      <t>セットクリョク</t>
    </rPh>
    <phoneticPr fontId="1"/>
  </si>
  <si>
    <t>・OB訪問や企業研究で調べたことが理由の内容に盛り込めているか</t>
    <rPh sb="3" eb="5">
      <t>ホウモン</t>
    </rPh>
    <rPh sb="6" eb="8">
      <t>キギョウ</t>
    </rPh>
    <rPh sb="8" eb="10">
      <t>ケンキュウ</t>
    </rPh>
    <rPh sb="11" eb="12">
      <t>シラ</t>
    </rPh>
    <rPh sb="17" eb="19">
      <t>リユウ</t>
    </rPh>
    <rPh sb="20" eb="22">
      <t>ナイヨウ</t>
    </rPh>
    <rPh sb="23" eb="24">
      <t>モ</t>
    </rPh>
    <rPh sb="25" eb="26">
      <t>コ</t>
    </rPh>
    <phoneticPr fontId="1"/>
  </si>
  <si>
    <t>・やりたいこと、実現したいことを話せたか</t>
    <rPh sb="8" eb="10">
      <t>ジツゲン</t>
    </rPh>
    <rPh sb="16" eb="17">
      <t>ハナ</t>
    </rPh>
    <phoneticPr fontId="1"/>
  </si>
  <si>
    <t>・自己紹介を通して'どんな人間か'が伝えられたか</t>
    <rPh sb="1" eb="5">
      <t>ジコショウカイ</t>
    </rPh>
    <rPh sb="6" eb="7">
      <t>トオ</t>
    </rPh>
    <rPh sb="13" eb="15">
      <t>ニンゲン</t>
    </rPh>
    <rPh sb="18" eb="19">
      <t>ツタ</t>
    </rPh>
    <phoneticPr fontId="1"/>
  </si>
  <si>
    <t>・行動→成果の因果関係に妥当性があるか</t>
    <rPh sb="1" eb="3">
      <t>コウドウ</t>
    </rPh>
    <rPh sb="4" eb="6">
      <t>セイカ</t>
    </rPh>
    <rPh sb="7" eb="11">
      <t>インガカンケイ</t>
    </rPh>
    <rPh sb="12" eb="15">
      <t>ダトウセイ</t>
    </rPh>
    <phoneticPr fontId="1"/>
  </si>
  <si>
    <t>★反省点と振り返り</t>
    <rPh sb="1" eb="4">
      <t>ハンセイテン</t>
    </rPh>
    <rPh sb="5" eb="6">
      <t>フ</t>
    </rPh>
    <rPh sb="7" eb="8">
      <t>カエ</t>
    </rPh>
    <phoneticPr fontId="1"/>
  </si>
  <si>
    <t>★次の面接では何を意識するか</t>
    <rPh sb="1" eb="2">
      <t>ツギ</t>
    </rPh>
    <rPh sb="3" eb="5">
      <t>メンセツ</t>
    </rPh>
    <rPh sb="7" eb="8">
      <t>ナニ</t>
    </rPh>
    <rPh sb="9" eb="11">
      <t>イシキ</t>
    </rPh>
    <phoneticPr fontId="1"/>
  </si>
  <si>
    <t>No.0-1　振り返り</t>
    <phoneticPr fontId="1"/>
  </si>
  <si>
    <t>No.1-1　振り返り</t>
    <phoneticPr fontId="1"/>
  </si>
  <si>
    <t>No.2-1　振り返り</t>
    <phoneticPr fontId="1"/>
  </si>
  <si>
    <t>No.3-1　振り返り</t>
    <phoneticPr fontId="1"/>
  </si>
  <si>
    <t>No.4-1　振り返り</t>
    <phoneticPr fontId="1"/>
  </si>
  <si>
    <t>No.5-1　振り返り</t>
    <phoneticPr fontId="1"/>
  </si>
  <si>
    <t>No.0-2　先輩就活生が乗り越えた解決策一覧</t>
    <rPh sb="7" eb="12">
      <t>センパイシュウカツセイ</t>
    </rPh>
    <rPh sb="13" eb="14">
      <t>ノ</t>
    </rPh>
    <rPh sb="15" eb="16">
      <t>コ</t>
    </rPh>
    <rPh sb="18" eb="21">
      <t>カイケツサク</t>
    </rPh>
    <rPh sb="21" eb="23">
      <t>イチラン</t>
    </rPh>
    <phoneticPr fontId="1"/>
  </si>
  <si>
    <t>先輩就活生がどう乗り越えたか</t>
    <rPh sb="0" eb="2">
      <t>センパイ</t>
    </rPh>
    <rPh sb="2" eb="5">
      <t>シュウカツセイ</t>
    </rPh>
    <rPh sb="8" eb="9">
      <t>ノ</t>
    </rPh>
    <rPh sb="10" eb="11">
      <t>コ</t>
    </rPh>
    <phoneticPr fontId="1"/>
  </si>
  <si>
    <t>★先輩の解決策を参考に今後の方針を考えよう</t>
    <rPh sb="1" eb="3">
      <t>センパイ</t>
    </rPh>
    <rPh sb="4" eb="7">
      <t>カイケツサク</t>
    </rPh>
    <rPh sb="8" eb="10">
      <t>サンコウ</t>
    </rPh>
    <rPh sb="11" eb="13">
      <t>コンゴ</t>
    </rPh>
    <rPh sb="14" eb="16">
      <t>ホウシン</t>
    </rPh>
    <rPh sb="17" eb="18">
      <t>カンガ</t>
    </rPh>
    <phoneticPr fontId="1"/>
  </si>
  <si>
    <t>No.1-2　先輩就活生が乗り越えた解決策一覧</t>
    <rPh sb="7" eb="9">
      <t>センパイ</t>
    </rPh>
    <rPh sb="9" eb="12">
      <t>シュウカツセイ</t>
    </rPh>
    <rPh sb="13" eb="14">
      <t>ノ</t>
    </rPh>
    <rPh sb="15" eb="16">
      <t>コ</t>
    </rPh>
    <rPh sb="18" eb="21">
      <t>カイケツサク</t>
    </rPh>
    <rPh sb="21" eb="23">
      <t>イチラン</t>
    </rPh>
    <phoneticPr fontId="1"/>
  </si>
  <si>
    <t>No.2-2　先輩就活生が乗り越えた解決策一覧</t>
    <phoneticPr fontId="1"/>
  </si>
  <si>
    <t>No.3-2　先輩就活生が乗り越えた解決策一覧</t>
    <rPh sb="7" eb="9">
      <t>センパイ</t>
    </rPh>
    <rPh sb="9" eb="12">
      <t>シュウカツセイ</t>
    </rPh>
    <rPh sb="13" eb="14">
      <t>ノ</t>
    </rPh>
    <rPh sb="15" eb="16">
      <t>コ</t>
    </rPh>
    <rPh sb="18" eb="21">
      <t>カイケツサク</t>
    </rPh>
    <rPh sb="21" eb="23">
      <t>イチラン</t>
    </rPh>
    <phoneticPr fontId="1"/>
  </si>
  <si>
    <t>No.4-2　先輩就活生が乗り越えた解決策一覧</t>
    <phoneticPr fontId="1"/>
  </si>
  <si>
    <t>No.5-2　先輩就活生が乗り越えた解決策一覧</t>
    <phoneticPr fontId="1"/>
  </si>
  <si>
    <t>No.1-3　メモ欄（今後の対策、良いと思った解決策を選ぼう）</t>
    <rPh sb="9" eb="10">
      <t>ラン</t>
    </rPh>
    <rPh sb="11" eb="13">
      <t>コンゴ</t>
    </rPh>
    <rPh sb="14" eb="16">
      <t>タイサク</t>
    </rPh>
    <rPh sb="17" eb="18">
      <t>ヨ</t>
    </rPh>
    <rPh sb="20" eb="21">
      <t>オモ</t>
    </rPh>
    <rPh sb="23" eb="26">
      <t>カイケツサク</t>
    </rPh>
    <rPh sb="27" eb="28">
      <t>エラ</t>
    </rPh>
    <phoneticPr fontId="1"/>
  </si>
  <si>
    <t>No.5-3　メモ欄（今後の対策、良いと思った解決策を選ぼう）</t>
    <rPh sb="9" eb="10">
      <t>ラン</t>
    </rPh>
    <rPh sb="17" eb="18">
      <t>イ</t>
    </rPh>
    <rPh sb="20" eb="21">
      <t>オモ</t>
    </rPh>
    <rPh sb="23" eb="26">
      <t>カイケツサク</t>
    </rPh>
    <rPh sb="27" eb="28">
      <t>エラ</t>
    </rPh>
    <phoneticPr fontId="1"/>
  </si>
  <si>
    <t>No.4-3　メモ欄（今後の対策、良いと思った解決策を選ぼう）</t>
    <rPh sb="9" eb="10">
      <t>ラン</t>
    </rPh>
    <rPh sb="17" eb="18">
      <t>イ</t>
    </rPh>
    <rPh sb="20" eb="21">
      <t>オモ</t>
    </rPh>
    <rPh sb="23" eb="26">
      <t>カイケツサク</t>
    </rPh>
    <rPh sb="27" eb="28">
      <t>エラ</t>
    </rPh>
    <phoneticPr fontId="1"/>
  </si>
  <si>
    <t>No.3-3　メモ欄（今後の対策、良いと思った解決策を選ぼう）</t>
    <rPh sb="9" eb="10">
      <t>ラン</t>
    </rPh>
    <rPh sb="17" eb="18">
      <t>イ</t>
    </rPh>
    <rPh sb="20" eb="21">
      <t>オモ</t>
    </rPh>
    <rPh sb="23" eb="26">
      <t>カイケツサク</t>
    </rPh>
    <rPh sb="27" eb="28">
      <t>エラ</t>
    </rPh>
    <phoneticPr fontId="1"/>
  </si>
  <si>
    <t>No.2-3　メモ欄（今後の対策、良いと思った解決策を選ぼう）</t>
    <phoneticPr fontId="1"/>
  </si>
  <si>
    <t>No.0-3　メモ欄（今後の対策、良いと思った解決策を選ぼう）</t>
    <rPh sb="9" eb="10">
      <t>ラン</t>
    </rPh>
    <rPh sb="17" eb="18">
      <t>イ</t>
    </rPh>
    <rPh sb="20" eb="21">
      <t>オモ</t>
    </rPh>
    <rPh sb="23" eb="26">
      <t>カイケツサク</t>
    </rPh>
    <rPh sb="27" eb="28">
      <t>エラ</t>
    </rPh>
    <phoneticPr fontId="1"/>
  </si>
  <si>
    <t>No.0-4　実行後、上手くいったか</t>
    <rPh sb="7" eb="10">
      <t>ジッコウゴ</t>
    </rPh>
    <rPh sb="11" eb="13">
      <t>ウマ</t>
    </rPh>
    <phoneticPr fontId="1"/>
  </si>
  <si>
    <t>No.1-4　実行後、上手くいったか</t>
    <rPh sb="7" eb="10">
      <t>ジッコウゴ</t>
    </rPh>
    <rPh sb="11" eb="13">
      <t>ウマ</t>
    </rPh>
    <phoneticPr fontId="1"/>
  </si>
  <si>
    <t>No.2-4　実行後、上手くいったか</t>
    <rPh sb="7" eb="10">
      <t>ジッコウゴ</t>
    </rPh>
    <rPh sb="11" eb="13">
      <t>ウマ</t>
    </rPh>
    <phoneticPr fontId="1"/>
  </si>
  <si>
    <t>No.3-4　実行後、上手くいったか</t>
    <rPh sb="7" eb="10">
      <t>ジッコウゴ</t>
    </rPh>
    <rPh sb="11" eb="13">
      <t>ウマ</t>
    </rPh>
    <phoneticPr fontId="1"/>
  </si>
  <si>
    <t>No.4-4　実行後、上手くいったか</t>
    <rPh sb="7" eb="10">
      <t>ジッコウゴ</t>
    </rPh>
    <rPh sb="11" eb="13">
      <t>ウマ</t>
    </rPh>
    <phoneticPr fontId="1"/>
  </si>
  <si>
    <t>No.5-4　実行後、上手くいったか</t>
    <rPh sb="7" eb="10">
      <t>ジッコウゴ</t>
    </rPh>
    <rPh sb="11" eb="13">
      <t>ウマ</t>
    </rPh>
    <phoneticPr fontId="1"/>
  </si>
  <si>
    <t>①</t>
    <phoneticPr fontId="1"/>
  </si>
  <si>
    <t>②</t>
    <phoneticPr fontId="1"/>
  </si>
  <si>
    <t>③</t>
    <phoneticPr fontId="1"/>
  </si>
  <si>
    <t>④</t>
    <phoneticPr fontId="1"/>
  </si>
  <si>
    <t>⑤</t>
    <phoneticPr fontId="1"/>
  </si>
  <si>
    <t>★面接の基本</t>
    <rPh sb="1" eb="3">
      <t>メンセツ</t>
    </rPh>
    <rPh sb="4" eb="6">
      <t>キホン</t>
    </rPh>
    <phoneticPr fontId="1"/>
  </si>
  <si>
    <t>No.6-1　振り返り</t>
    <phoneticPr fontId="1"/>
  </si>
  <si>
    <t>No.6-2　先輩就活生が乗り越えた解決策一覧</t>
    <phoneticPr fontId="1"/>
  </si>
  <si>
    <t>No.6-3　メモ欄（今後の対策、良いと思った解決策を選ぼう）</t>
    <rPh sb="9" eb="10">
      <t>ラン</t>
    </rPh>
    <rPh sb="17" eb="18">
      <t>イ</t>
    </rPh>
    <rPh sb="20" eb="21">
      <t>オモ</t>
    </rPh>
    <rPh sb="23" eb="26">
      <t>カイケツサク</t>
    </rPh>
    <rPh sb="27" eb="28">
      <t>エラ</t>
    </rPh>
    <phoneticPr fontId="1"/>
  </si>
  <si>
    <t>No.6-4　実行後、上手くいったか</t>
    <rPh sb="7" eb="10">
      <t>ジッコウゴ</t>
    </rPh>
    <rPh sb="11" eb="13">
      <t>ウマ</t>
    </rPh>
    <phoneticPr fontId="1"/>
  </si>
  <si>
    <t>No.6　キャリアプラン、入社後の展望</t>
    <rPh sb="13" eb="16">
      <t>ニュウシャゴ</t>
    </rPh>
    <rPh sb="17" eb="19">
      <t>テンボウ</t>
    </rPh>
    <phoneticPr fontId="1"/>
  </si>
  <si>
    <t>・弱みを話すときは真剣な顔で話したか</t>
    <rPh sb="1" eb="2">
      <t>ヨワ</t>
    </rPh>
    <rPh sb="4" eb="5">
      <t>ハナ</t>
    </rPh>
    <rPh sb="9" eb="11">
      <t>シンケン</t>
    </rPh>
    <rPh sb="12" eb="13">
      <t>カオ</t>
    </rPh>
    <rPh sb="14" eb="15">
      <t>ハナ</t>
    </rPh>
    <phoneticPr fontId="1"/>
  </si>
  <si>
    <t>・実体験に基づいて志望理由の根拠を話せたか</t>
    <rPh sb="1" eb="4">
      <t>ジッタイケン</t>
    </rPh>
    <rPh sb="5" eb="6">
      <t>モト</t>
    </rPh>
    <rPh sb="9" eb="11">
      <t>シボウ</t>
    </rPh>
    <rPh sb="11" eb="13">
      <t>リユウ</t>
    </rPh>
    <rPh sb="14" eb="16">
      <t>コンキョ</t>
    </rPh>
    <rPh sb="17" eb="18">
      <t>ハナ</t>
    </rPh>
    <phoneticPr fontId="1"/>
  </si>
  <si>
    <t>・キャリアプランは志望先で実現できるか</t>
    <rPh sb="9" eb="12">
      <t>シボウサキ</t>
    </rPh>
    <rPh sb="13" eb="15">
      <t>ジツゲン</t>
    </rPh>
    <phoneticPr fontId="1"/>
  </si>
  <si>
    <t>・社員のキャリアと自身のキャリアプランに乖離はないか</t>
    <rPh sb="1" eb="3">
      <t>シャイン</t>
    </rPh>
    <rPh sb="9" eb="11">
      <t>ジシン</t>
    </rPh>
    <rPh sb="20" eb="22">
      <t>カイリ</t>
    </rPh>
    <phoneticPr fontId="1"/>
  </si>
  <si>
    <t>・5年後、10年後のように段階をおって中長期的な目標を伝えられたか</t>
    <rPh sb="2" eb="4">
      <t>ネンゴ</t>
    </rPh>
    <rPh sb="7" eb="9">
      <t>ネンゴ</t>
    </rPh>
    <rPh sb="13" eb="15">
      <t>ダンカイ</t>
    </rPh>
    <rPh sb="19" eb="23">
      <t>チュウチョウキテキ</t>
    </rPh>
    <rPh sb="24" eb="26">
      <t>モクヒョウ</t>
    </rPh>
    <rPh sb="27" eb="28">
      <t>ツタ</t>
    </rPh>
    <phoneticPr fontId="1"/>
  </si>
  <si>
    <t>・具体的な役職や役割を明確にして伝えたか</t>
    <rPh sb="1" eb="4">
      <t>グタイテキ</t>
    </rPh>
    <rPh sb="5" eb="7">
      <t>ヤクショク</t>
    </rPh>
    <rPh sb="8" eb="10">
      <t>ヤクワリ</t>
    </rPh>
    <rPh sb="11" eb="13">
      <t>メイカク</t>
    </rPh>
    <rPh sb="16" eb="17">
      <t>ツタ</t>
    </rPh>
    <phoneticPr fontId="1"/>
  </si>
  <si>
    <t>①</t>
    <phoneticPr fontId="1"/>
  </si>
  <si>
    <t>②</t>
    <phoneticPr fontId="1"/>
  </si>
  <si>
    <t>③</t>
    <phoneticPr fontId="1"/>
  </si>
  <si>
    <t>④</t>
    <phoneticPr fontId="1"/>
  </si>
  <si>
    <t>⑤</t>
    <phoneticPr fontId="1"/>
  </si>
  <si>
    <t>・長期的な目標に向け、入社した後にしたいこと/すべきことを伝えられたか</t>
    <rPh sb="1" eb="4">
      <t>チョウキテキ</t>
    </rPh>
    <rPh sb="5" eb="7">
      <t>モクヒョウ</t>
    </rPh>
    <rPh sb="8" eb="9">
      <t>ム</t>
    </rPh>
    <rPh sb="11" eb="13">
      <t>ニュウシャ</t>
    </rPh>
    <rPh sb="15" eb="16">
      <t>アト</t>
    </rPh>
    <rPh sb="29" eb="30">
      <t>ツタ</t>
    </rPh>
    <phoneticPr fontId="1"/>
  </si>
  <si>
    <t>★反省点・今後の対策を次の面接で活かせたか</t>
    <rPh sb="1" eb="4">
      <t>ハンセイテン</t>
    </rPh>
    <rPh sb="5" eb="7">
      <t>コンゴ</t>
    </rPh>
    <rPh sb="8" eb="10">
      <t>タイサク</t>
    </rPh>
    <rPh sb="11" eb="12">
      <t>ツギ</t>
    </rPh>
    <rPh sb="13" eb="15">
      <t>メンセツ</t>
    </rPh>
    <rPh sb="16" eb="17">
      <t>イ</t>
    </rPh>
    <phoneticPr fontId="1"/>
  </si>
  <si>
    <t>・ESに書いた内容について面接官になったつもりで聞かれそうな質問とその答えを文章にしておく。</t>
    <rPh sb="4" eb="5">
      <t>カ</t>
    </rPh>
    <rPh sb="7" eb="9">
      <t>ナイヨウ</t>
    </rPh>
    <rPh sb="13" eb="16">
      <t>メンセツカン</t>
    </rPh>
    <rPh sb="24" eb="25">
      <t>キ</t>
    </rPh>
    <rPh sb="30" eb="32">
      <t>シツモン</t>
    </rPh>
    <rPh sb="35" eb="36">
      <t>コタ</t>
    </rPh>
    <rPh sb="38" eb="40">
      <t>ブンショウ</t>
    </rPh>
    <phoneticPr fontId="1"/>
  </si>
  <si>
    <t>・2人以上で模擬面接をする。相手に面接官役になってもらって、目をそらさず話せるまで練習を重ねる。</t>
    <rPh sb="2" eb="3">
      <t>ヒト</t>
    </rPh>
    <rPh sb="3" eb="5">
      <t>イジョウ</t>
    </rPh>
    <rPh sb="6" eb="10">
      <t>モギメンセツ</t>
    </rPh>
    <rPh sb="14" eb="16">
      <t>アイテ</t>
    </rPh>
    <rPh sb="17" eb="20">
      <t>メンセツカン</t>
    </rPh>
    <rPh sb="20" eb="21">
      <t>ヤク</t>
    </rPh>
    <rPh sb="30" eb="31">
      <t>メ</t>
    </rPh>
    <rPh sb="36" eb="37">
      <t>ハナ</t>
    </rPh>
    <rPh sb="41" eb="43">
      <t>レンシュウ</t>
    </rPh>
    <rPh sb="44" eb="45">
      <t>カサ</t>
    </rPh>
    <phoneticPr fontId="1"/>
  </si>
  <si>
    <t>・鏡を見ながら練習をする。誰かと模擬面接をするときは、表情についてフィードバックするようにお願いする。</t>
    <rPh sb="1" eb="2">
      <t>カガミ</t>
    </rPh>
    <rPh sb="3" eb="4">
      <t>ミ</t>
    </rPh>
    <rPh sb="7" eb="9">
      <t>レンシュウ</t>
    </rPh>
    <rPh sb="13" eb="14">
      <t>ダレ</t>
    </rPh>
    <rPh sb="16" eb="18">
      <t>モギ</t>
    </rPh>
    <rPh sb="18" eb="20">
      <t>メンセツ</t>
    </rPh>
    <rPh sb="27" eb="29">
      <t>ヒョウジョウ</t>
    </rPh>
    <rPh sb="46" eb="47">
      <t>ネガ</t>
    </rPh>
    <phoneticPr fontId="1"/>
  </si>
  <si>
    <t>No.5　キャリアプラン、入社後の展望</t>
    <rPh sb="13" eb="16">
      <t>ニュウシャゴ</t>
    </rPh>
    <rPh sb="17" eb="19">
      <t>テンボウ</t>
    </rPh>
    <phoneticPr fontId="1"/>
  </si>
  <si>
    <t>・練習している様子を録画する。数十分間で自分の姿勢が崩れていないか、維持できているかを客観的に把握する。</t>
    <rPh sb="1" eb="3">
      <t>レンシュウ</t>
    </rPh>
    <rPh sb="7" eb="9">
      <t>ヨウス</t>
    </rPh>
    <rPh sb="10" eb="12">
      <t>ロクガ</t>
    </rPh>
    <rPh sb="15" eb="18">
      <t>スウジュップン</t>
    </rPh>
    <rPh sb="18" eb="19">
      <t>カン</t>
    </rPh>
    <rPh sb="20" eb="22">
      <t>ジブン</t>
    </rPh>
    <rPh sb="23" eb="25">
      <t>シセイ</t>
    </rPh>
    <rPh sb="26" eb="27">
      <t>クズ</t>
    </rPh>
    <rPh sb="34" eb="36">
      <t>イジ</t>
    </rPh>
    <rPh sb="43" eb="46">
      <t>キャッカンテキ</t>
    </rPh>
    <rPh sb="47" eb="49">
      <t>ハアク</t>
    </rPh>
    <phoneticPr fontId="1"/>
  </si>
  <si>
    <t>・30秒用、1分用の台本を用意してストップウォッチで計る。時間が超過/少ない場合は、台本を見直して文章量を調整する。</t>
    <rPh sb="3" eb="5">
      <t>ビョウヨウ</t>
    </rPh>
    <rPh sb="7" eb="9">
      <t>フンヨウ</t>
    </rPh>
    <rPh sb="10" eb="12">
      <t>ダイホン</t>
    </rPh>
    <rPh sb="13" eb="15">
      <t>ヨウイ</t>
    </rPh>
    <rPh sb="26" eb="27">
      <t>ハカ</t>
    </rPh>
    <rPh sb="29" eb="31">
      <t>ジカン</t>
    </rPh>
    <rPh sb="32" eb="34">
      <t>チョウカ</t>
    </rPh>
    <rPh sb="35" eb="36">
      <t>スク</t>
    </rPh>
    <rPh sb="38" eb="40">
      <t>バアイ</t>
    </rPh>
    <rPh sb="42" eb="44">
      <t>ダイホン</t>
    </rPh>
    <rPh sb="45" eb="47">
      <t>ミナオ</t>
    </rPh>
    <rPh sb="49" eb="51">
      <t>ブンショウ</t>
    </rPh>
    <rPh sb="51" eb="52">
      <t>リョウ</t>
    </rPh>
    <rPh sb="53" eb="55">
      <t>チョウセイ</t>
    </rPh>
    <phoneticPr fontId="1"/>
  </si>
  <si>
    <t>★できなかった場合……先輩就活生の解決策を参考にしよう</t>
    <rPh sb="7" eb="9">
      <t>バアイ</t>
    </rPh>
    <rPh sb="11" eb="13">
      <t>センパイ</t>
    </rPh>
    <rPh sb="13" eb="16">
      <t>シュウカツセイ</t>
    </rPh>
    <rPh sb="17" eb="20">
      <t>カイケツサク</t>
    </rPh>
    <rPh sb="21" eb="23">
      <t>サンコウ</t>
    </rPh>
    <phoneticPr fontId="1"/>
  </si>
  <si>
    <t>・まずは一人で録音しながら話す練習をする。何度も録音して話し方の癖やトーンについて客観的に把握する。</t>
    <rPh sb="4" eb="6">
      <t>ヒトリ</t>
    </rPh>
    <rPh sb="7" eb="9">
      <t>ロクオン</t>
    </rPh>
    <rPh sb="13" eb="14">
      <t>ハナ</t>
    </rPh>
    <rPh sb="15" eb="17">
      <t>レンシュウ</t>
    </rPh>
    <rPh sb="21" eb="23">
      <t>ナンド</t>
    </rPh>
    <rPh sb="24" eb="26">
      <t>ロクオン</t>
    </rPh>
    <rPh sb="28" eb="29">
      <t>ハナ</t>
    </rPh>
    <rPh sb="30" eb="31">
      <t>カタ</t>
    </rPh>
    <rPh sb="32" eb="33">
      <t>クセ</t>
    </rPh>
    <rPh sb="41" eb="44">
      <t>キャッカンテキ</t>
    </rPh>
    <rPh sb="45" eb="47">
      <t>ハアク</t>
    </rPh>
    <phoneticPr fontId="1"/>
  </si>
  <si>
    <t>・深堀ってほしい部分について質問をしてもらえるように、情報量に強弱をつけて話す。</t>
    <rPh sb="1" eb="3">
      <t>フカボリ</t>
    </rPh>
    <rPh sb="8" eb="10">
      <t>ブブン</t>
    </rPh>
    <rPh sb="14" eb="16">
      <t>シツモン</t>
    </rPh>
    <rPh sb="27" eb="30">
      <t>ジョウホウリョウ</t>
    </rPh>
    <rPh sb="31" eb="33">
      <t>キョウジャク</t>
    </rPh>
    <rPh sb="37" eb="38">
      <t>ハナ</t>
    </rPh>
    <phoneticPr fontId="1"/>
  </si>
  <si>
    <t>・「努力家」→「目標に向け、日々継続して努力し続けられる」といったように、自分の言葉で表現する。</t>
    <rPh sb="2" eb="5">
      <t>ドリョクカ</t>
    </rPh>
    <rPh sb="8" eb="10">
      <t>モクヒョウ</t>
    </rPh>
    <rPh sb="11" eb="12">
      <t>ム</t>
    </rPh>
    <rPh sb="14" eb="16">
      <t>ヒビ</t>
    </rPh>
    <rPh sb="16" eb="18">
      <t>ケイゾク</t>
    </rPh>
    <rPh sb="20" eb="22">
      <t>ドリョク</t>
    </rPh>
    <rPh sb="23" eb="24">
      <t>ツヅ</t>
    </rPh>
    <rPh sb="37" eb="39">
      <t>ジブン</t>
    </rPh>
    <rPh sb="40" eb="42">
      <t>コトバ</t>
    </rPh>
    <rPh sb="43" eb="45">
      <t>ヒョウゲン</t>
    </rPh>
    <phoneticPr fontId="1"/>
  </si>
  <si>
    <t>・情報の種類が多すぎる（例:学生時代は留学とボランティアとサークルに力を入れました）とどんな人間なのか印象が分散してしまうので、「伝えたい自分」を1つに決めて情報を絞る。</t>
    <rPh sb="1" eb="3">
      <t>ジョウホウ</t>
    </rPh>
    <rPh sb="4" eb="6">
      <t>シュルイ</t>
    </rPh>
    <rPh sb="7" eb="8">
      <t>オオ</t>
    </rPh>
    <rPh sb="12" eb="13">
      <t>レイ</t>
    </rPh>
    <rPh sb="14" eb="16">
      <t>ガクセイ</t>
    </rPh>
    <rPh sb="16" eb="18">
      <t>ジダイ</t>
    </rPh>
    <rPh sb="19" eb="21">
      <t>リュウガク</t>
    </rPh>
    <rPh sb="34" eb="35">
      <t>チカラ</t>
    </rPh>
    <rPh sb="36" eb="37">
      <t>イ</t>
    </rPh>
    <rPh sb="46" eb="48">
      <t>ニンゲン</t>
    </rPh>
    <rPh sb="51" eb="53">
      <t>インショウ</t>
    </rPh>
    <rPh sb="54" eb="56">
      <t>ブンサン</t>
    </rPh>
    <rPh sb="65" eb="66">
      <t>ツタ</t>
    </rPh>
    <rPh sb="69" eb="71">
      <t>ジブン</t>
    </rPh>
    <rPh sb="76" eb="77">
      <t>キ</t>
    </rPh>
    <rPh sb="79" eb="81">
      <t>ジョウホウ</t>
    </rPh>
    <rPh sb="82" eb="83">
      <t>シボ</t>
    </rPh>
    <phoneticPr fontId="1"/>
  </si>
  <si>
    <t>・結論+背景で30～45秒程度で答えられたか</t>
    <rPh sb="12" eb="15">
      <t>ビョウテイド</t>
    </rPh>
    <rPh sb="16" eb="17">
      <t>コタ</t>
    </rPh>
    <phoneticPr fontId="1"/>
  </si>
  <si>
    <t>・最初は結論と活動の概要だけ述べる。30～45秒で話した内容だけで何をやってきたのか全体像が十分伝わるか確認する。伝わらない場合は、言い回しや内容自体を修正する。</t>
    <rPh sb="1" eb="3">
      <t>サイショ</t>
    </rPh>
    <rPh sb="4" eb="6">
      <t>ケツロン</t>
    </rPh>
    <rPh sb="7" eb="9">
      <t>カツドウ</t>
    </rPh>
    <rPh sb="10" eb="12">
      <t>ガイヨウ</t>
    </rPh>
    <rPh sb="14" eb="15">
      <t>ノ</t>
    </rPh>
    <rPh sb="23" eb="24">
      <t>ビョウ</t>
    </rPh>
    <rPh sb="25" eb="26">
      <t>ハナ</t>
    </rPh>
    <rPh sb="28" eb="30">
      <t>ナイヨウ</t>
    </rPh>
    <rPh sb="33" eb="34">
      <t>ナニ</t>
    </rPh>
    <rPh sb="42" eb="45">
      <t>ゼンタイゾウ</t>
    </rPh>
    <rPh sb="46" eb="48">
      <t>ジュウブン</t>
    </rPh>
    <rPh sb="48" eb="49">
      <t>ツタ</t>
    </rPh>
    <rPh sb="52" eb="54">
      <t>カクニン</t>
    </rPh>
    <rPh sb="57" eb="58">
      <t>ツタ</t>
    </rPh>
    <rPh sb="62" eb="64">
      <t>バアイ</t>
    </rPh>
    <rPh sb="66" eb="67">
      <t>イ</t>
    </rPh>
    <rPh sb="68" eb="69">
      <t>マワ</t>
    </rPh>
    <rPh sb="71" eb="75">
      <t>ナイヨウジタイ</t>
    </rPh>
    <rPh sb="76" eb="78">
      <t>シュウセイ</t>
    </rPh>
    <phoneticPr fontId="1"/>
  </si>
  <si>
    <t>・どんな立場から成果に影響を与えたのかを明確する。組織内でどう動ける人間なのかを伝える。</t>
    <rPh sb="4" eb="6">
      <t>タチバ</t>
    </rPh>
    <rPh sb="8" eb="10">
      <t>セイカ</t>
    </rPh>
    <rPh sb="11" eb="13">
      <t>エイキョウ</t>
    </rPh>
    <rPh sb="14" eb="15">
      <t>アタ</t>
    </rPh>
    <rPh sb="20" eb="22">
      <t>メイカク</t>
    </rPh>
    <rPh sb="25" eb="27">
      <t>ソシキ</t>
    </rPh>
    <rPh sb="27" eb="28">
      <t>ナイ</t>
    </rPh>
    <rPh sb="31" eb="32">
      <t>ウゴ</t>
    </rPh>
    <rPh sb="34" eb="36">
      <t>ニンゲン</t>
    </rPh>
    <rPh sb="40" eb="41">
      <t>ツタ</t>
    </rPh>
    <phoneticPr fontId="1"/>
  </si>
  <si>
    <t>・やった行動や事実だけを述べるのは△。ガクチカを通して伝えたいことは自分の考え方や価値観のため、「どんな考えや思いに基づいてその行動をしたのか」、思考の過程も忘れず話す。</t>
    <rPh sb="4" eb="6">
      <t>コウドウ</t>
    </rPh>
    <rPh sb="7" eb="9">
      <t>ジジツ</t>
    </rPh>
    <rPh sb="12" eb="13">
      <t>ノ</t>
    </rPh>
    <rPh sb="24" eb="25">
      <t>トオ</t>
    </rPh>
    <rPh sb="27" eb="28">
      <t>ツタ</t>
    </rPh>
    <rPh sb="34" eb="36">
      <t>ジブン</t>
    </rPh>
    <rPh sb="37" eb="38">
      <t>カンガ</t>
    </rPh>
    <rPh sb="39" eb="40">
      <t>カタ</t>
    </rPh>
    <rPh sb="41" eb="44">
      <t>カチカン</t>
    </rPh>
    <rPh sb="52" eb="53">
      <t>カンガ</t>
    </rPh>
    <rPh sb="55" eb="56">
      <t>オモ</t>
    </rPh>
    <rPh sb="58" eb="59">
      <t>モト</t>
    </rPh>
    <rPh sb="64" eb="66">
      <t>コウドウ</t>
    </rPh>
    <rPh sb="73" eb="75">
      <t>シコウ</t>
    </rPh>
    <rPh sb="76" eb="78">
      <t>カテイ</t>
    </rPh>
    <rPh sb="79" eb="80">
      <t>ワス</t>
    </rPh>
    <rPh sb="82" eb="83">
      <t>ハナ</t>
    </rPh>
    <phoneticPr fontId="1"/>
  </si>
  <si>
    <t>・行動→成果の因果関係が正しいか確認する。行動と成果に直接的な繋がりがないと信憑性や説得力に欠けるため、自分の行動の影響度を定量的に伝える。</t>
    <rPh sb="1" eb="3">
      <t>コウドウ</t>
    </rPh>
    <rPh sb="4" eb="6">
      <t>セイカ</t>
    </rPh>
    <rPh sb="7" eb="11">
      <t>インガカンケイ</t>
    </rPh>
    <rPh sb="12" eb="13">
      <t>タダ</t>
    </rPh>
    <rPh sb="16" eb="18">
      <t>カクニン</t>
    </rPh>
    <rPh sb="21" eb="23">
      <t>コウドウ</t>
    </rPh>
    <rPh sb="24" eb="26">
      <t>セイカ</t>
    </rPh>
    <rPh sb="27" eb="30">
      <t>チョクセツテキ</t>
    </rPh>
    <rPh sb="31" eb="32">
      <t>ツナ</t>
    </rPh>
    <rPh sb="38" eb="41">
      <t>シンピョウセイ</t>
    </rPh>
    <rPh sb="42" eb="45">
      <t>セットクリョク</t>
    </rPh>
    <rPh sb="46" eb="47">
      <t>カ</t>
    </rPh>
    <rPh sb="52" eb="54">
      <t>ジブン</t>
    </rPh>
    <rPh sb="55" eb="57">
      <t>コウドウ</t>
    </rPh>
    <rPh sb="58" eb="61">
      <t>エイキョウド</t>
    </rPh>
    <rPh sb="62" eb="65">
      <t>テイリョウテキ</t>
    </rPh>
    <rPh sb="66" eb="67">
      <t>ツタ</t>
    </rPh>
    <phoneticPr fontId="1"/>
  </si>
  <si>
    <t>・活動の概要（目的/期間/規模感/どんなコミュニティかなど）を序盤に言えたか</t>
    <rPh sb="7" eb="9">
      <t>モクテキ</t>
    </rPh>
    <phoneticPr fontId="1"/>
  </si>
  <si>
    <t>・期間や規模感、何のための活動なのかなど基本情報はなるべく事前に話して質問されないようにする。聞かれた場合は、情報が抜けている証拠なので結論+背景のところに付け加える。</t>
    <rPh sb="1" eb="3">
      <t>キカン</t>
    </rPh>
    <rPh sb="4" eb="7">
      <t>キボカン</t>
    </rPh>
    <rPh sb="8" eb="9">
      <t>ナン</t>
    </rPh>
    <rPh sb="13" eb="15">
      <t>カツドウ</t>
    </rPh>
    <rPh sb="20" eb="24">
      <t>キホンジョウホウ</t>
    </rPh>
    <rPh sb="29" eb="31">
      <t>ジゼン</t>
    </rPh>
    <rPh sb="32" eb="33">
      <t>ハナシ</t>
    </rPh>
    <rPh sb="35" eb="37">
      <t>シツモン</t>
    </rPh>
    <rPh sb="47" eb="48">
      <t>キ</t>
    </rPh>
    <rPh sb="51" eb="53">
      <t>バアイ</t>
    </rPh>
    <rPh sb="55" eb="57">
      <t>ジョウホウ</t>
    </rPh>
    <rPh sb="58" eb="59">
      <t>ヌ</t>
    </rPh>
    <rPh sb="63" eb="65">
      <t>ショウコ</t>
    </rPh>
    <rPh sb="68" eb="70">
      <t>ケツロン</t>
    </rPh>
    <rPh sb="71" eb="73">
      <t>ハイケイ</t>
    </rPh>
    <rPh sb="78" eb="79">
      <t>ツ</t>
    </rPh>
    <rPh sb="80" eb="81">
      <t>クワ</t>
    </rPh>
    <phoneticPr fontId="1"/>
  </si>
  <si>
    <t>・弱みを話すときは真剣な顔で話したか</t>
    <phoneticPr fontId="1"/>
  </si>
  <si>
    <t>・企業の採用HPや社員インタビューから“求める人物像”を調べる。採用サイトを読み込み、“自分の強みとどこが重なるか”をメモに書き出して整理する。</t>
    <rPh sb="4" eb="6">
      <t>サイヨウ</t>
    </rPh>
    <rPh sb="32" eb="34">
      <t>サイヨウ</t>
    </rPh>
    <phoneticPr fontId="1"/>
  </si>
  <si>
    <t>・自信を持って話せたか、自然体で話せたか</t>
    <rPh sb="1" eb="3">
      <t>ジシン</t>
    </rPh>
    <rPh sb="4" eb="5">
      <t>モ</t>
    </rPh>
    <rPh sb="7" eb="8">
      <t>ハナ</t>
    </rPh>
    <phoneticPr fontId="1"/>
  </si>
  <si>
    <t>・自信を持って話せたか、自然体で話せたか</t>
    <phoneticPr fontId="1"/>
  </si>
  <si>
    <t>・原稿の丸暗記は×。自分の言葉で話せるように重要なポイントだけ箇条書きでメモしておく。自分の経験だから自分が一番知っているのだというマインドで話す。</t>
    <rPh sb="22" eb="24">
      <t>ジュウヨウ</t>
    </rPh>
    <rPh sb="43" eb="45">
      <t>ジブン</t>
    </rPh>
    <rPh sb="46" eb="48">
      <t>ケイケン</t>
    </rPh>
    <rPh sb="51" eb="53">
      <t>ジブン</t>
    </rPh>
    <rPh sb="54" eb="56">
      <t>イチバン</t>
    </rPh>
    <rPh sb="56" eb="57">
      <t>シ</t>
    </rPh>
    <rPh sb="71" eb="72">
      <t>ハナ</t>
    </rPh>
    <phoneticPr fontId="1"/>
  </si>
  <si>
    <t>・「なぜその行動が強みに繋がるのか」を第三者に説明して、論理が通るかを客観的に見てもらう。</t>
    <phoneticPr fontId="1"/>
  </si>
  <si>
    <t>・自分ならではの視点や経験に基づいて話せているかを見直す。自分の経験からの言葉はオンリーワンのため印象づけやすい。</t>
    <rPh sb="14" eb="15">
      <t>モト</t>
    </rPh>
    <rPh sb="18" eb="19">
      <t>ハナ</t>
    </rPh>
    <rPh sb="25" eb="27">
      <t>ミナオ</t>
    </rPh>
    <rPh sb="29" eb="31">
      <t>ジブン</t>
    </rPh>
    <rPh sb="32" eb="34">
      <t>ケイケン</t>
    </rPh>
    <rPh sb="37" eb="39">
      <t>コトバ</t>
    </rPh>
    <rPh sb="49" eb="51">
      <t>インショウ</t>
    </rPh>
    <phoneticPr fontId="1"/>
  </si>
  <si>
    <t>・「できない」「苦手」などではなく、「〜に課題を感じている」「〜を改善中」といった前向きな言い換え例を調べて、自分の言い方を見直す。</t>
    <phoneticPr fontId="1"/>
  </si>
  <si>
    <t>・録音録画で自分の話し方・雰囲気と話している内容に違いがないかチェックする。模擬面接で確認してもらうのも〇。</t>
    <rPh sb="1" eb="5">
      <t>ロクオンロクガ</t>
    </rPh>
    <rPh sb="17" eb="18">
      <t>ハナ</t>
    </rPh>
    <rPh sb="22" eb="24">
      <t>ナイヨウ</t>
    </rPh>
    <rPh sb="38" eb="42">
      <t>モギメンセツ</t>
    </rPh>
    <rPh sb="43" eb="45">
      <t>カクニン</t>
    </rPh>
    <phoneticPr fontId="1"/>
  </si>
  <si>
    <t>・社会人に必須のスキルや企業が求めるスキルを事前に調べ、自分の弱みが当てはまっていないか確認する。当てはまっている場合は他の弱みを選ぶ。</t>
    <rPh sb="1" eb="4">
      <t>シャカイジン</t>
    </rPh>
    <rPh sb="5" eb="7">
      <t>ヒッス</t>
    </rPh>
    <rPh sb="12" eb="14">
      <t>キギョウ</t>
    </rPh>
    <rPh sb="15" eb="16">
      <t>モト</t>
    </rPh>
    <rPh sb="22" eb="24">
      <t>ジゼン</t>
    </rPh>
    <rPh sb="25" eb="26">
      <t>シラ</t>
    </rPh>
    <rPh sb="28" eb="30">
      <t>ジブン</t>
    </rPh>
    <rPh sb="31" eb="32">
      <t>ヨワ</t>
    </rPh>
    <rPh sb="34" eb="35">
      <t>ア</t>
    </rPh>
    <rPh sb="44" eb="46">
      <t>カクニン</t>
    </rPh>
    <rPh sb="49" eb="50">
      <t>ア</t>
    </rPh>
    <rPh sb="57" eb="59">
      <t>バアイ</t>
    </rPh>
    <rPh sb="60" eb="61">
      <t>ホカ</t>
    </rPh>
    <rPh sb="62" eb="63">
      <t>ヨワ</t>
    </rPh>
    <rPh sb="65" eb="66">
      <t>エラ</t>
    </rPh>
    <phoneticPr fontId="1"/>
  </si>
  <si>
    <t>・「どんな場面で困ったのか」「その後どう工夫して克服しようとしたか」「今はどう向き合っており、今後どうしていくのか」時系列で向き合い方を書き出してみる。</t>
    <rPh sb="35" eb="36">
      <t>イマ</t>
    </rPh>
    <rPh sb="39" eb="40">
      <t>ム</t>
    </rPh>
    <rPh sb="41" eb="42">
      <t>ア</t>
    </rPh>
    <rPh sb="47" eb="49">
      <t>コンゴ</t>
    </rPh>
    <rPh sb="62" eb="63">
      <t>ム</t>
    </rPh>
    <rPh sb="64" eb="65">
      <t>ア</t>
    </rPh>
    <rPh sb="66" eb="67">
      <t>カタ</t>
    </rPh>
    <rPh sb="68" eb="69">
      <t>カ</t>
    </rPh>
    <rPh sb="70" eb="71">
      <t>ダ</t>
    </rPh>
    <phoneticPr fontId="1"/>
  </si>
  <si>
    <t>・鏡の前やスマホの録画機能を使って、表情や声のトーンがふざけて見えないかをチェックし、“真剣さ”が伝わるよう意識して練習する。</t>
    <rPh sb="49" eb="50">
      <t>ツタ</t>
    </rPh>
    <phoneticPr fontId="1"/>
  </si>
  <si>
    <t>・企業の事業内容・理念・働き方などを競合他社3社以上と比較し、「この企業にしかない特徴」を明らかにしてから、自分の志望理由と結びつけて整理する。</t>
    <rPh sb="18" eb="20">
      <t>キョウゴウ</t>
    </rPh>
    <rPh sb="20" eb="22">
      <t>タシャ</t>
    </rPh>
    <rPh sb="24" eb="26">
      <t>イジョウ</t>
    </rPh>
    <rPh sb="45" eb="46">
      <t>アキ</t>
    </rPh>
    <rPh sb="67" eb="69">
      <t>セイリ</t>
    </rPh>
    <phoneticPr fontId="1"/>
  </si>
  <si>
    <t>・「その企業のどんな価値観に共感できるか」をノートに書き出す。また、自分のこれまでの経験の中で一致する価値観がないか振り返る。</t>
    <rPh sb="28" eb="29">
      <t>ダ</t>
    </rPh>
    <rPh sb="34" eb="36">
      <t>ジブン</t>
    </rPh>
    <rPh sb="42" eb="44">
      <t>ケイケン</t>
    </rPh>
    <rPh sb="45" eb="46">
      <t>ナカ</t>
    </rPh>
    <rPh sb="47" eb="49">
      <t>イッチ</t>
    </rPh>
    <rPh sb="51" eb="54">
      <t>カチカン</t>
    </rPh>
    <rPh sb="58" eb="59">
      <t>フ</t>
    </rPh>
    <rPh sb="60" eb="61">
      <t>カエ</t>
    </rPh>
    <phoneticPr fontId="1"/>
  </si>
  <si>
    <t>・競合企業と志望企業の違いを表にまとめる。その上で、自分の価値観や将来像に照らして説明できるようにする。</t>
    <rPh sb="23" eb="24">
      <t>ウエ</t>
    </rPh>
    <phoneticPr fontId="1"/>
  </si>
  <si>
    <t>・企業HPや社員インタビュー記事などから印象的な言葉や取り組みをメモする。座談会やOB訪問で社員の方がよく口にしていた言葉を志望理由に盛り込む。</t>
    <rPh sb="37" eb="40">
      <t>ザダンカイ</t>
    </rPh>
    <rPh sb="43" eb="45">
      <t>ホウモン</t>
    </rPh>
    <rPh sb="46" eb="48">
      <t>シャイン</t>
    </rPh>
    <rPh sb="49" eb="50">
      <t>カタ</t>
    </rPh>
    <rPh sb="53" eb="54">
      <t>クチ</t>
    </rPh>
    <rPh sb="59" eb="61">
      <t>コトバ</t>
    </rPh>
    <rPh sb="62" eb="66">
      <t>シボウリユウ</t>
    </rPh>
    <rPh sb="67" eb="68">
      <t>モ</t>
    </rPh>
    <rPh sb="69" eb="70">
      <t>コ</t>
    </rPh>
    <phoneticPr fontId="1"/>
  </si>
  <si>
    <t>・やりたいことが企業の業務内容とどう結びつくかを整理する。</t>
    <rPh sb="24" eb="26">
      <t>セイリ</t>
    </rPh>
    <phoneticPr fontId="1"/>
  </si>
  <si>
    <t>・企業の人事制度やキャリアステップを新卒・経験者採用HP、統合報告書等で確認する。</t>
    <rPh sb="18" eb="20">
      <t>シンソツ</t>
    </rPh>
    <rPh sb="21" eb="24">
      <t>ケイケンシャ</t>
    </rPh>
    <rPh sb="24" eb="26">
      <t>サイヨウ</t>
    </rPh>
    <rPh sb="29" eb="31">
      <t>トウゴウ</t>
    </rPh>
    <rPh sb="31" eb="34">
      <t>ホウコクショ</t>
    </rPh>
    <rPh sb="34" eb="35">
      <t>トウ</t>
    </rPh>
    <phoneticPr fontId="1"/>
  </si>
  <si>
    <t>・社員インタビューやキャリア紹介ページを読み、自分の考える成長ステップと照らし合わせながら、合致している点・異なる点を確認する。</t>
    <rPh sb="59" eb="61">
      <t>カクニン</t>
    </rPh>
    <phoneticPr fontId="1"/>
  </si>
  <si>
    <t>・1年目、3年目、5年目、10年目の目標について「できるようになりたいこと」や「任されたい仕事」を箇条書きで整理しておく。</t>
    <phoneticPr fontId="1"/>
  </si>
  <si>
    <t>・自分が将来担いたい役割やポジションを調べ、その名称や仕事内容を具体的に調べておく。聞かれても答えられないことはないくらい準備できた状態にする。</t>
    <rPh sb="36" eb="37">
      <t>シラ</t>
    </rPh>
    <rPh sb="42" eb="43">
      <t>キ</t>
    </rPh>
    <rPh sb="47" eb="48">
      <t>コタ</t>
    </rPh>
    <rPh sb="61" eb="63">
      <t>ジュンビ</t>
    </rPh>
    <rPh sb="66" eb="68">
      <t>ジョウタイ</t>
    </rPh>
    <phoneticPr fontId="1"/>
  </si>
  <si>
    <t>→ESに書いた内容について面接官になったつもりで聞かれそうな質問とその答えを文章にしておく。</t>
    <phoneticPr fontId="1"/>
  </si>
  <si>
    <t>→まずは一人で録音しながら話す練習をする。何度も録音して話し方の癖やトーンについて客観的に把握する。</t>
    <phoneticPr fontId="1"/>
  </si>
  <si>
    <t>→2人以上で模擬面接をする。相手に面接官役になってもらって、目をそらさず話せるまで練習を重ねる。</t>
    <phoneticPr fontId="1"/>
  </si>
  <si>
    <t>→鏡を見ながら練習をする。誰かと模擬面接をするときは、表情についてフィードバックするようにお願いする。</t>
    <phoneticPr fontId="1"/>
  </si>
  <si>
    <t>→練習している様子を録画する。数十分間で自分の姿勢が崩れていないか、維持できているかを客観的に把握する。</t>
    <phoneticPr fontId="1"/>
  </si>
  <si>
    <t>→30秒、1分用の台本を用意してストップウォッチで計る。時間が超過/少ない場合は、台本を見直して文章量を調整する。</t>
    <phoneticPr fontId="1"/>
  </si>
  <si>
    <t>→録音をして、スムーズに聞き取れるか確認する。詰まらず話せるようになるまで、繰り返し練習する。</t>
    <rPh sb="38" eb="39">
      <t>ク</t>
    </rPh>
    <rPh sb="40" eb="41">
      <t>カエ</t>
    </rPh>
    <rPh sb="42" eb="44">
      <t>レンシュウ</t>
    </rPh>
    <phoneticPr fontId="1"/>
  </si>
  <si>
    <t>・録音をして、スムーズに聞き取れるか確認する。詰まらず話せるようになるまで、繰り返し練習する。</t>
    <rPh sb="1" eb="3">
      <t>ロクオン</t>
    </rPh>
    <rPh sb="12" eb="13">
      <t>キ</t>
    </rPh>
    <rPh sb="14" eb="15">
      <t>ト</t>
    </rPh>
    <rPh sb="18" eb="20">
      <t>カクニン</t>
    </rPh>
    <phoneticPr fontId="1"/>
  </si>
  <si>
    <t>→深堀ってほしい部分について質問をしてもらえるように、情報量に強弱をつけて話す。</t>
    <phoneticPr fontId="1"/>
  </si>
  <si>
    <r>
      <t>→「努力家」</t>
    </r>
    <r>
      <rPr>
        <sz val="11"/>
        <color rgb="FFFF0000"/>
        <rFont val="游ゴシック"/>
        <family val="2"/>
        <charset val="128"/>
      </rPr>
      <t>⇒</t>
    </r>
    <r>
      <rPr>
        <sz val="11"/>
        <color rgb="FFFF0000"/>
        <rFont val="游ゴシック"/>
        <family val="2"/>
        <charset val="128"/>
        <scheme val="minor"/>
      </rPr>
      <t>「目標に向け、日々継続して努力し続けられる」といったように、自分の言葉で表現する。</t>
    </r>
    <phoneticPr fontId="1"/>
  </si>
  <si>
    <t>→情報の種類が多すぎる（例:学生時代は留学とボランティアとサークルに力を入れました）とどんな人間なのか印象が分散してしまうので、「伝えたい自分」を1つに決めて情報を絞る。</t>
    <phoneticPr fontId="1"/>
  </si>
  <si>
    <t>→最初は結論と活動の概要だけ述べる。30～45秒で話した内容だけで何をやってきたのか全体像が十分伝わるか確認する。伝わらない場合は、言い回しや内容自体を修正する。</t>
    <phoneticPr fontId="1"/>
  </si>
  <si>
    <t>→期間や規模感、何のための活動なのかなど基本情報はなるべく事前に話して質問されないようにする。聞かれた場合は、情報が抜けている証拠なので結論+背景のところに付け加える。</t>
    <phoneticPr fontId="1"/>
  </si>
  <si>
    <t>→どんな立場から成果に影響を与えたのかを明確する。組織内でどう動ける人間なのかを伝える。</t>
    <phoneticPr fontId="1"/>
  </si>
  <si>
    <t>→やった行動や事実だけを述べるのは△。ガクチカを通して伝えたいことは自分の考え方や価値観のため、「どんな考えや思いに基づいてその行動をしたのか」、思考の過程も忘れず話す。</t>
    <phoneticPr fontId="1"/>
  </si>
  <si>
    <t>→行動⇒成果の因果関係が正しいか確認する。行動と成果に直接的な繋がりがないと信憑性や説得力に欠けるため、自分の行動の影響度を定量的に伝える。</t>
    <phoneticPr fontId="1"/>
  </si>
  <si>
    <t>→自分ならではの視点や経験に基づいて話せているかを見直す。自分の経験からの言葉はオンリーワンのため印象づけやすい。</t>
    <phoneticPr fontId="1"/>
  </si>
  <si>
    <t>→「なぜその行動が強みに繋がるのか」を第三者に説明して、論理が通るかを客観的に見てもらう。</t>
    <phoneticPr fontId="1"/>
  </si>
  <si>
    <t>→録音録画で自分の話し方・雰囲気と話している内容に違いがないかチェックする。模擬面接で確認してもらうのも〇。</t>
    <phoneticPr fontId="1"/>
  </si>
  <si>
    <t>→企業の採用HPや社員インタビューから“求める人物像”を調べる。採用サイトを読み込み、“自分の強みとどこが重なるか”をメモに書き出して整理する。</t>
    <phoneticPr fontId="1"/>
  </si>
  <si>
    <t>→原稿の丸暗記は×。自分の言葉で話せるように重要なポイントだけ箇条書きでメモしておく。自分の経験だから自分が一番知っているのだというマインドで話す。</t>
    <phoneticPr fontId="1"/>
  </si>
  <si>
    <t>→「できない」「苦手」などではなく、「〜に課題を感じている」「〜を改善中」といった前向きな言い換え例を調べて、自分の言い方を見直す。</t>
    <phoneticPr fontId="1"/>
  </si>
  <si>
    <t>→強みと弱みを並べて書き出し、意味が重なっていないか、人柄がぶれるようなものになっていなかを客観的にチェックする。</t>
    <phoneticPr fontId="1"/>
  </si>
  <si>
    <t>・強みと弱みを並べて書き出し、意味が重なっていないか、人柄がぶれるようなものになっていなかを客観的にチェックする。</t>
    <rPh sb="27" eb="29">
      <t>ヒトガラ</t>
    </rPh>
    <phoneticPr fontId="1"/>
  </si>
  <si>
    <t>→社会人に必須のスキルや企業が求めるスキルを事前に調べ、自分の弱みが当てはまっていないか確認する。当てはまっている場合は他の弱みを選ぶ。</t>
    <phoneticPr fontId="1"/>
  </si>
  <si>
    <t>→「どんな場面で困ったのか」「その後どう工夫して克服しようとしたか」「今はどう向き合っており、今後どうしていくのか」時系列で向き合い方を書き出してみる。</t>
    <phoneticPr fontId="1"/>
  </si>
  <si>
    <t>→鏡の前やスマホの録画機能を使って、表情や声のトーンがふざけて見えないかをチェックし、“真剣さ”が伝わるよう意識して練習する。</t>
    <phoneticPr fontId="1"/>
  </si>
  <si>
    <t>→企業の事業内容・理念・働き方などを競合他社3社以上と比較し、「この企業にしかない特徴」を明らかにしてから、自分の志望理由と結びつけて整理する。</t>
    <phoneticPr fontId="1"/>
  </si>
  <si>
    <t>→「その企業のどんな価値観に共感できるか」をノートに書き出す。また、自分のこれまでの経験の中で一致する価値観がないか振り返る。</t>
    <phoneticPr fontId="1"/>
  </si>
  <si>
    <t>→競合企業と志望企業の違いを表にまとめる。その上で、自分の価値観や将来像に照らして説明できるようにする。</t>
    <phoneticPr fontId="1"/>
  </si>
  <si>
    <t>→企業HPや社員インタビュー記事などから印象的な言葉や取り組みをメモする。座談会やOB訪問で社員の方がよく口にしていた言葉を志望理由に盛り込む。</t>
    <phoneticPr fontId="1"/>
  </si>
  <si>
    <t>→やりたいことが企業の業務内容とどう結びつくかを整理する。</t>
    <phoneticPr fontId="1"/>
  </si>
  <si>
    <t>→企業の人事制度やキャリアステップを新卒・経験者採用HP、統合報告書等で確認する。</t>
    <phoneticPr fontId="1"/>
  </si>
  <si>
    <t>社員インタビューやキャリア紹介ページを読み、自分の考える成長ステップと照らし合わせながら、合致している点・異なる点を確認する。</t>
    <phoneticPr fontId="1"/>
  </si>
  <si>
    <t>→1年目、3年目、5年目、10年目の目標について「できるようになりたいこと」や「任されたい仕事」を箇条書きで整理しておく。</t>
    <phoneticPr fontId="1"/>
  </si>
  <si>
    <t>→長期的な目標から逆算して「まず1年目はどんな経験を積むべきか」「どんなスキルが必要か」やるべきことを把握する。</t>
    <phoneticPr fontId="1"/>
  </si>
  <si>
    <t>・長期的な目標から逆算して「まず1年目はどんな経験を積むべきか」「どんなスキルが必要か」やるべきことを把握する。</t>
    <rPh sb="1" eb="4">
      <t>チョウキテキ</t>
    </rPh>
    <rPh sb="51" eb="53">
      <t>ハアク</t>
    </rPh>
    <phoneticPr fontId="1"/>
  </si>
  <si>
    <t>→・自分が将来担いたい役割やポジションを調べ、その名称や仕事内容を具体的に調べておく。聞かれても答えられないことはないくらい準備できた状態にする。</t>
    <phoneticPr fontId="1"/>
  </si>
  <si>
    <t>インターン面接ふり返りシート</t>
    <rPh sb="5" eb="7">
      <t>メンセツ</t>
    </rPh>
    <rPh sb="9" eb="10">
      <t>カエ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</si>
</sst>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sz val="20"/>
      <color theme="1"/>
      <name val="游ゴシック"/>
      <family val="3"/>
      <charset val="128"/>
      <scheme val="minor"/>
    </font>
    <font>
      <sz val="9"/>
      <color rgb="FF000000"/>
      <name val="Meiryo UI"/>
      <family val="3"/>
      <charset val="128"/>
    </font>
    <font>
      <sz val="20"/>
      <color theme="1"/>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b/>
      <sz val="11"/>
      <color theme="1"/>
      <name val="游ゴシック"/>
      <family val="3"/>
      <charset val="128"/>
      <scheme val="minor"/>
    </font>
    <font>
      <sz val="11"/>
      <color rgb="FFFF0000"/>
      <name val="游ゴシック"/>
      <family val="3"/>
      <charset val="128"/>
      <scheme val="minor"/>
    </font>
    <font>
      <sz val="11"/>
      <color rgb="FFFF0000"/>
      <name val="游ゴシック"/>
      <family val="2"/>
      <charset val="128"/>
    </font>
  </fonts>
  <fills count="4">
    <fill>
      <patternFill patternType="none"/>
    </fill>
    <fill>
      <patternFill patternType="gray125"/>
    </fill>
    <fill>
      <patternFill patternType="solid">
        <fgColor theme="8" tint="0.59999389629810485"/>
        <bgColor indexed="64"/>
      </patternFill>
    </fill>
    <fill>
      <patternFill patternType="solid">
        <fgColor rgb="FFFFCCCC"/>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diagonal/>
    </border>
    <border>
      <left/>
      <right/>
      <top style="dashed">
        <color indexed="64"/>
      </top>
      <bottom/>
      <diagonal/>
    </border>
    <border>
      <left/>
      <right/>
      <top style="dashed">
        <color indexed="64"/>
      </top>
      <bottom style="dashed">
        <color indexed="64"/>
      </bottom>
      <diagonal/>
    </border>
    <border>
      <left/>
      <right/>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s>
  <cellStyleXfs count="1">
    <xf numFmtId="0" fontId="0" fillId="0" borderId="0">
      <alignment vertical="center"/>
    </xf>
  </cellStyleXfs>
  <cellXfs count="118">
    <xf numFmtId="0" fontId="0" fillId="0" borderId="0" xfId="0">
      <alignment vertical="center"/>
    </xf>
    <xf numFmtId="0" fontId="0" fillId="0" borderId="5" xfId="0" applyBorder="1">
      <alignment vertical="center"/>
    </xf>
    <xf numFmtId="0" fontId="0" fillId="0" borderId="7" xfId="0" applyBorder="1">
      <alignment vertical="center"/>
    </xf>
    <xf numFmtId="0" fontId="0" fillId="0" borderId="9" xfId="0" applyBorder="1">
      <alignment vertical="center"/>
    </xf>
    <xf numFmtId="0" fontId="0" fillId="0" borderId="12" xfId="0" applyBorder="1">
      <alignment vertical="center"/>
    </xf>
    <xf numFmtId="0" fontId="0" fillId="0" borderId="13" xfId="0" applyBorder="1">
      <alignment vertical="center"/>
    </xf>
    <xf numFmtId="0" fontId="0" fillId="0" borderId="15" xfId="0" applyBorder="1">
      <alignment vertical="center"/>
    </xf>
    <xf numFmtId="0" fontId="0" fillId="2" borderId="3" xfId="0" applyFill="1" applyBorder="1" applyAlignment="1">
      <alignment horizontal="center" vertical="center"/>
    </xf>
    <xf numFmtId="0" fontId="0" fillId="3" borderId="14" xfId="0" applyFill="1" applyBorder="1" applyAlignment="1">
      <alignment horizontal="center" vertical="center"/>
    </xf>
    <xf numFmtId="0" fontId="0" fillId="0" borderId="0" xfId="0" applyAlignment="1">
      <alignment horizontal="left" vertical="center"/>
    </xf>
    <xf numFmtId="0" fontId="0" fillId="0" borderId="0" xfId="0" applyProtection="1">
      <alignment vertical="center"/>
      <protection hidden="1"/>
    </xf>
    <xf numFmtId="0" fontId="0" fillId="3" borderId="14"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0" borderId="15" xfId="0" applyBorder="1" applyProtection="1">
      <alignment vertical="center"/>
      <protection locked="0"/>
    </xf>
    <xf numFmtId="0" fontId="0" fillId="0" borderId="5" xfId="0" applyBorder="1" applyProtection="1">
      <alignment vertical="center"/>
      <protection locked="0"/>
    </xf>
    <xf numFmtId="0" fontId="0" fillId="0" borderId="12" xfId="0" applyBorder="1" applyProtection="1">
      <alignment vertical="center"/>
      <protection locked="0"/>
    </xf>
    <xf numFmtId="0" fontId="0" fillId="0" borderId="7" xfId="0" applyBorder="1" applyProtection="1">
      <alignment vertical="center"/>
      <protection locked="0"/>
    </xf>
    <xf numFmtId="0" fontId="0" fillId="0" borderId="13" xfId="0" applyBorder="1" applyProtection="1">
      <alignment vertical="center"/>
      <protection locked="0"/>
    </xf>
    <xf numFmtId="0" fontId="0" fillId="0" borderId="9" xfId="0" applyBorder="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Protection="1">
      <alignment vertical="center"/>
      <protection locked="0"/>
    </xf>
    <xf numFmtId="0" fontId="2" fillId="0" borderId="0" xfId="0" applyFont="1">
      <alignment vertical="center"/>
    </xf>
    <xf numFmtId="0" fontId="2" fillId="0" borderId="0" xfId="0" applyFont="1" applyAlignment="1">
      <alignment horizontal="center" vertical="center"/>
    </xf>
    <xf numFmtId="0" fontId="0" fillId="0" borderId="6"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wrapText="1"/>
    </xf>
    <xf numFmtId="0" fontId="0" fillId="0" borderId="8" xfId="0"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0" fillId="0" borderId="4" xfId="0" applyBorder="1" applyAlignment="1">
      <alignment horizontal="left" vertical="center"/>
    </xf>
    <xf numFmtId="0" fontId="0" fillId="0" borderId="10" xfId="0" applyBorder="1" applyAlignment="1">
      <alignment horizontal="left" vertical="center"/>
    </xf>
    <xf numFmtId="0" fontId="0" fillId="0" borderId="5" xfId="0" applyBorder="1" applyAlignment="1">
      <alignment horizontal="left" vertical="center"/>
    </xf>
    <xf numFmtId="0" fontId="0" fillId="0" borderId="19" xfId="0" applyBorder="1" applyAlignment="1" applyProtection="1">
      <alignment horizontal="left" vertical="center"/>
      <protection hidden="1"/>
    </xf>
    <xf numFmtId="0" fontId="0" fillId="0" borderId="17" xfId="0" applyBorder="1" applyAlignment="1" applyProtection="1">
      <alignment horizontal="left" vertical="center"/>
      <protection hidden="1"/>
    </xf>
    <xf numFmtId="0" fontId="0" fillId="0" borderId="20" xfId="0" applyBorder="1" applyAlignment="1" applyProtection="1">
      <alignment horizontal="left" vertical="center"/>
      <protection hidden="1"/>
    </xf>
    <xf numFmtId="0" fontId="0" fillId="0" borderId="21"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2" fillId="0" borderId="4" xfId="0" applyFont="1" applyBorder="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left" vertical="center"/>
    </xf>
    <xf numFmtId="0" fontId="0" fillId="0" borderId="6"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7" xfId="0" applyBorder="1" applyAlignment="1" applyProtection="1">
      <alignment horizontal="left" vertical="center"/>
      <protection locked="0"/>
    </xf>
    <xf numFmtId="0" fontId="2" fillId="0" borderId="29" xfId="0" applyFont="1" applyBorder="1" applyAlignment="1">
      <alignment horizontal="left" vertical="center"/>
    </xf>
    <xf numFmtId="0" fontId="2" fillId="0" borderId="28" xfId="0" applyFont="1" applyBorder="1" applyAlignment="1">
      <alignment horizontal="left" vertical="center"/>
    </xf>
    <xf numFmtId="0" fontId="2" fillId="0" borderId="30" xfId="0" applyFont="1" applyBorder="1" applyAlignment="1">
      <alignment horizontal="left" vertical="center"/>
    </xf>
    <xf numFmtId="0" fontId="6" fillId="0" borderId="6"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0" fillId="0" borderId="6" xfId="0"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0" fillId="0" borderId="7" xfId="0" applyBorder="1" applyAlignment="1" applyProtection="1">
      <alignment horizontal="left" vertical="center" wrapText="1"/>
      <protection hidden="1"/>
    </xf>
    <xf numFmtId="0" fontId="6" fillId="0" borderId="8"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0" fillId="0" borderId="6" xfId="0" applyBorder="1" applyAlignment="1" applyProtection="1">
      <alignment horizontal="left" vertical="center"/>
      <protection hidden="1"/>
    </xf>
    <xf numFmtId="0" fontId="0" fillId="0" borderId="0" xfId="0" applyAlignment="1" applyProtection="1">
      <alignment horizontal="left" vertical="center"/>
      <protection hidden="1"/>
    </xf>
    <xf numFmtId="0" fontId="0" fillId="0" borderId="7" xfId="0" applyBorder="1" applyAlignment="1" applyProtection="1">
      <alignment horizontal="left" vertical="center"/>
      <protection hidden="1"/>
    </xf>
    <xf numFmtId="0" fontId="0" fillId="0" borderId="19"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23" xfId="0" applyBorder="1" applyAlignment="1" applyProtection="1">
      <alignment horizontal="left" vertical="center"/>
      <protection hidden="1"/>
    </xf>
    <xf numFmtId="0" fontId="0" fillId="0" borderId="16" xfId="0" applyBorder="1" applyAlignment="1" applyProtection="1">
      <alignment horizontal="left" vertical="center"/>
      <protection hidden="1"/>
    </xf>
    <xf numFmtId="0" fontId="0" fillId="0" borderId="24" xfId="0" applyBorder="1" applyAlignment="1" applyProtection="1">
      <alignment horizontal="left" vertical="center"/>
      <protection hidden="1"/>
    </xf>
    <xf numFmtId="0" fontId="6" fillId="0" borderId="8" xfId="0" applyFont="1" applyBorder="1" applyAlignment="1" applyProtection="1">
      <alignment horizontal="left" vertical="top"/>
      <protection locked="0"/>
    </xf>
    <xf numFmtId="0" fontId="8" fillId="0" borderId="11"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0" fontId="6" fillId="0" borderId="8" xfId="0" applyFont="1" applyBorder="1" applyAlignment="1" applyProtection="1">
      <alignment vertical="top" wrapText="1"/>
      <protection locked="0"/>
    </xf>
    <xf numFmtId="0" fontId="6" fillId="0" borderId="11" xfId="0"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8" fillId="0" borderId="11"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6" fillId="0" borderId="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0" fillId="0" borderId="21" xfId="0" applyBorder="1" applyAlignment="1" applyProtection="1">
      <alignment horizontal="left" vertical="center"/>
      <protection hidden="1"/>
    </xf>
    <xf numFmtId="0" fontId="0" fillId="0" borderId="18" xfId="0" applyBorder="1" applyAlignment="1" applyProtection="1">
      <alignment horizontal="left" vertical="center"/>
      <protection hidden="1"/>
    </xf>
    <xf numFmtId="0" fontId="0" fillId="0" borderId="22" xfId="0" applyBorder="1" applyAlignment="1" applyProtection="1">
      <alignment horizontal="left" vertical="center"/>
      <protection hidden="1"/>
    </xf>
    <xf numFmtId="0" fontId="4" fillId="0" borderId="2" xfId="0" applyFont="1" applyBorder="1" applyAlignment="1">
      <alignment horizontal="left" vertical="center" wrapText="1"/>
    </xf>
    <xf numFmtId="0" fontId="0" fillId="0" borderId="8"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8" fillId="0" borderId="0" xfId="0" applyFont="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6" fillId="0" borderId="0" xfId="0" applyFont="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7" xfId="0" applyBorder="1" applyAlignment="1" applyProtection="1">
      <alignment horizontal="left" vertical="center"/>
      <protection locked="0"/>
    </xf>
  </cellXfs>
  <cellStyles count="1">
    <cellStyle name="標準" xfId="0" builtinId="0"/>
  </cellStyles>
  <dxfs count="70">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rgb="FFFFCCCC"/>
        </patternFill>
      </fill>
    </dxf>
    <dxf>
      <fill>
        <patternFill>
          <bgColor theme="8" tint="0.59996337778862885"/>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rgb="FFFFCCCC"/>
        </patternFill>
      </fill>
    </dxf>
    <dxf>
      <fill>
        <patternFill>
          <bgColor theme="8" tint="0.59996337778862885"/>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rgb="FFFFCCCC"/>
        </patternFill>
      </fill>
    </dxf>
    <dxf>
      <fill>
        <patternFill>
          <bgColor theme="8" tint="0.59996337778862885"/>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
      <fill>
        <patternFill>
          <bgColor theme="8" tint="0.59996337778862885"/>
        </patternFill>
      </fill>
    </dxf>
    <dxf>
      <fill>
        <patternFill>
          <bgColor rgb="FFFFCCCC"/>
        </patternFill>
      </fill>
    </dxf>
  </dxfs>
  <tableStyles count="0" defaultTableStyle="TableStyleMedium2" defaultPivotStyle="PivotStyleLight16"/>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checked="Checked"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fmlaLink="B3" lockText="1" noThreeD="1"/>
</file>

<file path=xl/ctrlProps/ctrlProp107.xml><?xml version="1.0" encoding="utf-8"?>
<formControlPr xmlns="http://schemas.microsoft.com/office/spreadsheetml/2009/9/main" objectType="Radio" checked="Checked" lockText="1" noThreeD="1"/>
</file>

<file path=xl/ctrlProps/ctrlProp108.xml><?xml version="1.0" encoding="utf-8"?>
<formControlPr xmlns="http://schemas.microsoft.com/office/spreadsheetml/2009/9/main" objectType="Radio" firstButton="1" fmlaLink="C3" lockText="1" noThreeD="1"/>
</file>

<file path=xl/ctrlProps/ctrlProp109.xml><?xml version="1.0" encoding="utf-8"?>
<formControlPr xmlns="http://schemas.microsoft.com/office/spreadsheetml/2009/9/main" objectType="Radio" firstButton="1" fmlaLink="D3" lockText="1" noThreeD="1"/>
</file>

<file path=xl/ctrlProps/ctrlProp11.xml><?xml version="1.0" encoding="utf-8"?>
<formControlPr xmlns="http://schemas.microsoft.com/office/spreadsheetml/2009/9/main" objectType="Radio" firstButton="1" lockText="1" noThreeD="1"/>
</file>

<file path=xl/ctrlProps/ctrlProp110.xml><?xml version="1.0" encoding="utf-8"?>
<formControlPr xmlns="http://schemas.microsoft.com/office/spreadsheetml/2009/9/main" objectType="Radio" firstButton="1" fmlaLink="E3" lockText="1" noThreeD="1"/>
</file>

<file path=xl/ctrlProps/ctrlProp111.xml><?xml version="1.0" encoding="utf-8"?>
<formControlPr xmlns="http://schemas.microsoft.com/office/spreadsheetml/2009/9/main" objectType="Radio" firstButton="1" fmlaLink="F3" lockText="1" noThreeD="1"/>
</file>

<file path=xl/ctrlProps/ctrlProp112.xml><?xml version="1.0" encoding="utf-8"?>
<formControlPr xmlns="http://schemas.microsoft.com/office/spreadsheetml/2009/9/main" objectType="Radio" checked="Checked" lockText="1" noThreeD="1"/>
</file>

<file path=xl/ctrlProps/ctrlProp113.xml><?xml version="1.0" encoding="utf-8"?>
<formControlPr xmlns="http://schemas.microsoft.com/office/spreadsheetml/2009/9/main" objectType="Radio" checked="Checked" lockText="1"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Radio" checked="Checked" lockText="1" noThreeD="1"/>
</file>

<file path=xl/ctrlProps/ctrlProp116.xml><?xml version="1.0" encoding="utf-8"?>
<formControlPr xmlns="http://schemas.microsoft.com/office/spreadsheetml/2009/9/main" objectType="Radio" firstButton="1" fmlaLink="M3" lockText="1" noThreeD="1"/>
</file>

<file path=xl/ctrlProps/ctrlProp117.xml><?xml version="1.0" encoding="utf-8"?>
<formControlPr xmlns="http://schemas.microsoft.com/office/spreadsheetml/2009/9/main" objectType="Radio" firstButton="1" fmlaLink="N3" lockText="1" noThreeD="1"/>
</file>

<file path=xl/ctrlProps/ctrlProp118.xml><?xml version="1.0" encoding="utf-8"?>
<formControlPr xmlns="http://schemas.microsoft.com/office/spreadsheetml/2009/9/main" objectType="Radio" firstButton="1" fmlaLink="O3" lockText="1" noThreeD="1"/>
</file>

<file path=xl/ctrlProps/ctrlProp119.xml><?xml version="1.0" encoding="utf-8"?>
<formControlPr xmlns="http://schemas.microsoft.com/office/spreadsheetml/2009/9/main" objectType="Radio" firstButton="1" fmlaLink="P3" lockText="1" noThreeD="1"/>
</file>

<file path=xl/ctrlProps/ctrlProp12.xml><?xml version="1.0" encoding="utf-8"?>
<formControlPr xmlns="http://schemas.microsoft.com/office/spreadsheetml/2009/9/main" objectType="Radio" firstButton="1" lockText="1" noThreeD="1"/>
</file>

<file path=xl/ctrlProps/ctrlProp120.xml><?xml version="1.0" encoding="utf-8"?>
<formControlPr xmlns="http://schemas.microsoft.com/office/spreadsheetml/2009/9/main" objectType="Radio" firstButton="1" fmlaLink="Q3" lockText="1" noThreeD="1"/>
</file>

<file path=xl/ctrlProps/ctrlProp121.xml><?xml version="1.0" encoding="utf-8"?>
<formControlPr xmlns="http://schemas.microsoft.com/office/spreadsheetml/2009/9/main" objectType="Radio" checked="Checked" lockText="1" noThreeD="1"/>
</file>

<file path=xl/ctrlProps/ctrlProp122.xml><?xml version="1.0" encoding="utf-8"?>
<formControlPr xmlns="http://schemas.microsoft.com/office/spreadsheetml/2009/9/main" objectType="Radio" checked="Checked" lockText="1" noThreeD="1"/>
</file>

<file path=xl/ctrlProps/ctrlProp123.xml><?xml version="1.0" encoding="utf-8"?>
<formControlPr xmlns="http://schemas.microsoft.com/office/spreadsheetml/2009/9/main" objectType="Radio" checked="Checked" lockText="1" noThreeD="1"/>
</file>

<file path=xl/ctrlProps/ctrlProp124.xml><?xml version="1.0" encoding="utf-8"?>
<formControlPr xmlns="http://schemas.microsoft.com/office/spreadsheetml/2009/9/main" objectType="Radio" checked="Checked" lockText="1" noThreeD="1"/>
</file>

<file path=xl/ctrlProps/ctrlProp125.xml><?xml version="1.0" encoding="utf-8"?>
<formControlPr xmlns="http://schemas.microsoft.com/office/spreadsheetml/2009/9/main" objectType="Radio" checked="Checked" lockText="1" noThreeD="1"/>
</file>

<file path=xl/ctrlProps/ctrlProp126.xml><?xml version="1.0" encoding="utf-8"?>
<formControlPr xmlns="http://schemas.microsoft.com/office/spreadsheetml/2009/9/main" objectType="Radio" firstButton="1" fmlaLink="X3" lockText="1" noThreeD="1"/>
</file>

<file path=xl/ctrlProps/ctrlProp127.xml><?xml version="1.0" encoding="utf-8"?>
<formControlPr xmlns="http://schemas.microsoft.com/office/spreadsheetml/2009/9/main" objectType="Radio" firstButton="1" fmlaLink="Y3" lockText="1" noThreeD="1"/>
</file>

<file path=xl/ctrlProps/ctrlProp128.xml><?xml version="1.0" encoding="utf-8"?>
<formControlPr xmlns="http://schemas.microsoft.com/office/spreadsheetml/2009/9/main" objectType="Radio" firstButton="1" fmlaLink="Z3" lockText="1" noThreeD="1"/>
</file>

<file path=xl/ctrlProps/ctrlProp129.xml><?xml version="1.0" encoding="utf-8"?>
<formControlPr xmlns="http://schemas.microsoft.com/office/spreadsheetml/2009/9/main" objectType="Radio" firstButton="1" fmlaLink="AA3" lockText="1" noThreeD="1"/>
</file>

<file path=xl/ctrlProps/ctrlProp13.xml><?xml version="1.0" encoding="utf-8"?>
<formControlPr xmlns="http://schemas.microsoft.com/office/spreadsheetml/2009/9/main" objectType="Radio" firstButton="1" lockText="1" noThreeD="1"/>
</file>

<file path=xl/ctrlProps/ctrlProp130.xml><?xml version="1.0" encoding="utf-8"?>
<formControlPr xmlns="http://schemas.microsoft.com/office/spreadsheetml/2009/9/main" objectType="Radio" firstButton="1" fmlaLink="AB3" lockText="1" noThreeD="1"/>
</file>

<file path=xl/ctrlProps/ctrlProp131.xml><?xml version="1.0" encoding="utf-8"?>
<formControlPr xmlns="http://schemas.microsoft.com/office/spreadsheetml/2009/9/main" objectType="Radio" checked="Checked"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Radio" checked="Checked" lockText="1" noThreeD="1"/>
</file>

<file path=xl/ctrlProps/ctrlProp134.xml><?xml version="1.0" encoding="utf-8"?>
<formControlPr xmlns="http://schemas.microsoft.com/office/spreadsheetml/2009/9/main" objectType="Radio" checked="Checked" lockText="1" noThreeD="1"/>
</file>

<file path=xl/ctrlProps/ctrlProp135.xml><?xml version="1.0" encoding="utf-8"?>
<formControlPr xmlns="http://schemas.microsoft.com/office/spreadsheetml/2009/9/main" objectType="Radio" checked="Checked" lockText="1" noThreeD="1"/>
</file>

<file path=xl/ctrlProps/ctrlProp136.xml><?xml version="1.0" encoding="utf-8"?>
<formControlPr xmlns="http://schemas.microsoft.com/office/spreadsheetml/2009/9/main" objectType="Radio" firstButton="1" fmlaLink="AI3" lockText="1" noThreeD="1"/>
</file>

<file path=xl/ctrlProps/ctrlProp137.xml><?xml version="1.0" encoding="utf-8"?>
<formControlPr xmlns="http://schemas.microsoft.com/office/spreadsheetml/2009/9/main" objectType="Radio" firstButton="1" fmlaLink="AJ3" lockText="1" noThreeD="1"/>
</file>

<file path=xl/ctrlProps/ctrlProp138.xml><?xml version="1.0" encoding="utf-8"?>
<formControlPr xmlns="http://schemas.microsoft.com/office/spreadsheetml/2009/9/main" objectType="Radio" firstButton="1" fmlaLink="AK3" lockText="1" noThreeD="1"/>
</file>

<file path=xl/ctrlProps/ctrlProp139.xml><?xml version="1.0" encoding="utf-8"?>
<formControlPr xmlns="http://schemas.microsoft.com/office/spreadsheetml/2009/9/main" objectType="Radio" firstButton="1" fmlaLink="AL3" lockText="1" noThreeD="1"/>
</file>

<file path=xl/ctrlProps/ctrlProp14.xml><?xml version="1.0" encoding="utf-8"?>
<formControlPr xmlns="http://schemas.microsoft.com/office/spreadsheetml/2009/9/main" objectType="Radio" firstButton="1" lockText="1" noThreeD="1"/>
</file>

<file path=xl/ctrlProps/ctrlProp140.xml><?xml version="1.0" encoding="utf-8"?>
<formControlPr xmlns="http://schemas.microsoft.com/office/spreadsheetml/2009/9/main" objectType="Radio" firstButton="1" fmlaLink="AM3" lockText="1" noThreeD="1"/>
</file>

<file path=xl/ctrlProps/ctrlProp141.xml><?xml version="1.0" encoding="utf-8"?>
<formControlPr xmlns="http://schemas.microsoft.com/office/spreadsheetml/2009/9/main" objectType="Radio" checked="Checked"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Radio" checked="Checked" lockText="1" noThreeD="1"/>
</file>

<file path=xl/ctrlProps/ctrlProp144.xml><?xml version="1.0" encoding="utf-8"?>
<formControlPr xmlns="http://schemas.microsoft.com/office/spreadsheetml/2009/9/main" objectType="Radio" checked="Checked" lockText="1" noThreeD="1"/>
</file>

<file path=xl/ctrlProps/ctrlProp145.xml><?xml version="1.0" encoding="utf-8"?>
<formControlPr xmlns="http://schemas.microsoft.com/office/spreadsheetml/2009/9/main" objectType="Radio" checked="Checked" lockText="1" noThreeD="1"/>
</file>

<file path=xl/ctrlProps/ctrlProp146.xml><?xml version="1.0" encoding="utf-8"?>
<formControlPr xmlns="http://schemas.microsoft.com/office/spreadsheetml/2009/9/main" objectType="Radio" firstButton="1" fmlaLink="AU3" lockText="1" noThreeD="1"/>
</file>

<file path=xl/ctrlProps/ctrlProp147.xml><?xml version="1.0" encoding="utf-8"?>
<formControlPr xmlns="http://schemas.microsoft.com/office/spreadsheetml/2009/9/main" objectType="Radio" firstButton="1" fmlaLink="AV3" lockText="1" noThreeD="1"/>
</file>

<file path=xl/ctrlProps/ctrlProp148.xml><?xml version="1.0" encoding="utf-8"?>
<formControlPr xmlns="http://schemas.microsoft.com/office/spreadsheetml/2009/9/main" objectType="Radio" firstButton="1" fmlaLink="AW3" lockText="1" noThreeD="1"/>
</file>

<file path=xl/ctrlProps/ctrlProp149.xml><?xml version="1.0" encoding="utf-8"?>
<formControlPr xmlns="http://schemas.microsoft.com/office/spreadsheetml/2009/9/main" objectType="Radio" firstButton="1" fmlaLink="AX3" lockText="1" noThreeD="1"/>
</file>

<file path=xl/ctrlProps/ctrlProp15.xml><?xml version="1.0" encoding="utf-8"?>
<formControlPr xmlns="http://schemas.microsoft.com/office/spreadsheetml/2009/9/main" objectType="Radio" firstButton="1" lockText="1" noThreeD="1"/>
</file>

<file path=xl/ctrlProps/ctrlProp150.xml><?xml version="1.0" encoding="utf-8"?>
<formControlPr xmlns="http://schemas.microsoft.com/office/spreadsheetml/2009/9/main" objectType="Radio" checked="Checked" lockText="1" noThreeD="1"/>
</file>

<file path=xl/ctrlProps/ctrlProp151.xml><?xml version="1.0" encoding="utf-8"?>
<formControlPr xmlns="http://schemas.microsoft.com/office/spreadsheetml/2009/9/main" objectType="Radio" checked="Checked" lockText="1" noThreeD="1"/>
</file>

<file path=xl/ctrlProps/ctrlProp152.xml><?xml version="1.0" encoding="utf-8"?>
<formControlPr xmlns="http://schemas.microsoft.com/office/spreadsheetml/2009/9/main" objectType="Radio" checked="Checked" lockText="1" noThreeD="1"/>
</file>

<file path=xl/ctrlProps/ctrlProp153.xml><?xml version="1.0" encoding="utf-8"?>
<formControlPr xmlns="http://schemas.microsoft.com/office/spreadsheetml/2009/9/main" objectType="Radio" checked="Checked" lockText="1" noThreeD="1"/>
</file>

<file path=xl/ctrlProps/ctrlProp154.xml><?xml version="1.0" encoding="utf-8"?>
<formControlPr xmlns="http://schemas.microsoft.com/office/spreadsheetml/2009/9/main" objectType="Radio" firstButton="1" fmlaLink="BE3" lockText="1" noThreeD="1"/>
</file>

<file path=xl/ctrlProps/ctrlProp155.xml><?xml version="1.0" encoding="utf-8"?>
<formControlPr xmlns="http://schemas.microsoft.com/office/spreadsheetml/2009/9/main" objectType="Radio" firstButton="1" fmlaLink="BF3" lockText="1" noThreeD="1"/>
</file>

<file path=xl/ctrlProps/ctrlProp156.xml><?xml version="1.0" encoding="utf-8"?>
<formControlPr xmlns="http://schemas.microsoft.com/office/spreadsheetml/2009/9/main" objectType="Radio" firstButton="1" fmlaLink="BG3" lockText="1" noThreeD="1"/>
</file>

<file path=xl/ctrlProps/ctrlProp157.xml><?xml version="1.0" encoding="utf-8"?>
<formControlPr xmlns="http://schemas.microsoft.com/office/spreadsheetml/2009/9/main" objectType="Radio" firstButton="1" fmlaLink="BH3" lockText="1" noThreeD="1"/>
</file>

<file path=xl/ctrlProps/ctrlProp158.xml><?xml version="1.0" encoding="utf-8"?>
<formControlPr xmlns="http://schemas.microsoft.com/office/spreadsheetml/2009/9/main" objectType="Radio" checked="Checked" lockText="1" noThreeD="1"/>
</file>

<file path=xl/ctrlProps/ctrlProp159.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Radio" checked="Checked" lockText="1" noThreeD="1"/>
</file>

<file path=xl/ctrlProps/ctrlProp160.xml><?xml version="1.0" encoding="utf-8"?>
<formControlPr xmlns="http://schemas.microsoft.com/office/spreadsheetml/2009/9/main" objectType="Radio" checked="Checked" lockText="1" noThreeD="1"/>
</file>

<file path=xl/ctrlProps/ctrlProp161.xml><?xml version="1.0" encoding="utf-8"?>
<formControlPr xmlns="http://schemas.microsoft.com/office/spreadsheetml/2009/9/main" objectType="Radio" checked="Checked" lockText="1"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Radio" checked="Checked" lockText="1"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Radio" firstButton="1" fmlaLink="BP3" lockText="1" noThreeD="1"/>
</file>

<file path=xl/ctrlProps/ctrlProp189.xml><?xml version="1.0" encoding="utf-8"?>
<formControlPr xmlns="http://schemas.microsoft.com/office/spreadsheetml/2009/9/main" objectType="Radio" firstButton="1" fmlaLink="BQ3" lockText="1" noThreeD="1"/>
</file>

<file path=xl/ctrlProps/ctrlProp19.xml><?xml version="1.0" encoding="utf-8"?>
<formControlPr xmlns="http://schemas.microsoft.com/office/spreadsheetml/2009/9/main" objectType="Radio" checked="Checked" lockText="1" noThreeD="1"/>
</file>

<file path=xl/ctrlProps/ctrlProp190.xml><?xml version="1.0" encoding="utf-8"?>
<formControlPr xmlns="http://schemas.microsoft.com/office/spreadsheetml/2009/9/main" objectType="Radio" firstButton="1" fmlaLink="BT3" lockText="1" noThreeD="1"/>
</file>

<file path=xl/ctrlProps/ctrlProp191.xml><?xml version="1.0" encoding="utf-8"?>
<formControlPr xmlns="http://schemas.microsoft.com/office/spreadsheetml/2009/9/main" objectType="Radio" checked="Checked" lockText="1" noThreeD="1"/>
</file>

<file path=xl/ctrlProps/ctrlProp192.xml><?xml version="1.0" encoding="utf-8"?>
<formControlPr xmlns="http://schemas.microsoft.com/office/spreadsheetml/2009/9/main" objectType="Radio" checked="Checked" lockText="1" noThreeD="1"/>
</file>

<file path=xl/ctrlProps/ctrlProp193.xml><?xml version="1.0" encoding="utf-8"?>
<formControlPr xmlns="http://schemas.microsoft.com/office/spreadsheetml/2009/9/main" objectType="Radio" checked="Checked" lockText="1"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Radio" firstButton="1" fmlaLink="AT3" lockText="1"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Radio" checked="Checked" lockText="1" noThreeD="1"/>
</file>

<file path=xl/ctrlProps/ctrlProp200.xml><?xml version="1.0" encoding="utf-8"?>
<formControlPr xmlns="http://schemas.microsoft.com/office/spreadsheetml/2009/9/main" objectType="Radio" checked="Checked" lockText="1"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Radio" firstButton="1" fmlaLink="BI3" lockText="1" noThreeD="1"/>
</file>

<file path=xl/ctrlProps/ctrlProp203.xml><?xml version="1.0" encoding="utf-8"?>
<formControlPr xmlns="http://schemas.microsoft.com/office/spreadsheetml/2009/9/main" objectType="Radio" checked="Checked" lockText="1"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Radio" firstButton="1" fmlaLink="BR3" lockText="1" noThreeD="1"/>
</file>

<file path=xl/ctrlProps/ctrlProp206.xml><?xml version="1.0" encoding="utf-8"?>
<formControlPr xmlns="http://schemas.microsoft.com/office/spreadsheetml/2009/9/main" objectType="Radio" checked="Checked" lockText="1"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Radio" firstButton="1" fmlaLink="BS3" lockText="1" noThreeD="1"/>
</file>

<file path=xl/ctrlProps/ctrlProp209.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Radio" firstButton="1" lockText="1" noThreeD="1"/>
</file>

<file path=xl/ctrlProps/ctrlProp210.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checked="Checked" lockText="1" noThreeD="1"/>
</file>

<file path=xl/ctrlProps/ctrlProp27.xml><?xml version="1.0" encoding="utf-8"?>
<formControlPr xmlns="http://schemas.microsoft.com/office/spreadsheetml/2009/9/main" objectType="Radio" checked="Checked"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firstButton="1" lockText="1" noThreeD="1"/>
</file>

<file path=xl/ctrlProps/ctrlProp30.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firstButton="1" lockText="1" noThreeD="1"/>
</file>

<file path=xl/ctrlProps/ctrlProp48.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firstButton="1"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Radio" checked="Checked"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firstButton="1"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firstButton="1" lockText="1" noThreeD="1"/>
</file>

<file path=xl/ctrlProps/ctrlProp63.xml><?xml version="1.0" encoding="utf-8"?>
<formControlPr xmlns="http://schemas.microsoft.com/office/spreadsheetml/2009/9/main" objectType="Radio" checked="Checked" lockText="1" noThreeD="1"/>
</file>

<file path=xl/ctrlProps/ctrlProp64.xml><?xml version="1.0" encoding="utf-8"?>
<formControlPr xmlns="http://schemas.microsoft.com/office/spreadsheetml/2009/9/main" objectType="Radio" checked="Checked" lockText="1" noThreeD="1"/>
</file>

<file path=xl/ctrlProps/ctrlProp65.xml><?xml version="1.0" encoding="utf-8"?>
<formControlPr xmlns="http://schemas.microsoft.com/office/spreadsheetml/2009/9/main" objectType="Radio" checked="Checked"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Radio" checked="Checked"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Radio" firstButton="1"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firstButton="1" lockText="1"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firstButton="1" lockText="1" noThreeD="1"/>
</file>

<file path=xl/ctrlProps/ctrlProp75.xml><?xml version="1.0" encoding="utf-8"?>
<formControlPr xmlns="http://schemas.microsoft.com/office/spreadsheetml/2009/9/main" objectType="Radio" checked="Checked" lockText="1" noThreeD="1"/>
</file>

<file path=xl/ctrlProps/ctrlProp76.xml><?xml version="1.0" encoding="utf-8"?>
<formControlPr xmlns="http://schemas.microsoft.com/office/spreadsheetml/2009/9/main" objectType="Radio" checked="Checked" lockText="1" noThreeD="1"/>
</file>

<file path=xl/ctrlProps/ctrlProp77.xml><?xml version="1.0" encoding="utf-8"?>
<formControlPr xmlns="http://schemas.microsoft.com/office/spreadsheetml/2009/9/main" objectType="Radio" checked="Checked" lockText="1" noThreeD="1"/>
</file>

<file path=xl/ctrlProps/ctrlProp78.xml><?xml version="1.0" encoding="utf-8"?>
<formControlPr xmlns="http://schemas.microsoft.com/office/spreadsheetml/2009/9/main" objectType="Radio" checked="Checked" lockText="1" noThreeD="1"/>
</file>

<file path=xl/ctrlProps/ctrlProp79.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Radio" checked="Checked"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lockText="1"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firstButton="1" lockText="1"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checked="Checked" lockText="1" noThreeD="1"/>
</file>

<file path=xl/ctrlProps/ctrlProp88.xml><?xml version="1.0" encoding="utf-8"?>
<formControlPr xmlns="http://schemas.microsoft.com/office/spreadsheetml/2009/9/main" objectType="Radio" checked="Checked" lockText="1" noThreeD="1"/>
</file>

<file path=xl/ctrlProps/ctrlProp89.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checked="Checked" lockText="1" noThreeD="1"/>
</file>

<file path=xl/ctrlProps/ctrlProp90.xml><?xml version="1.0" encoding="utf-8"?>
<formControlPr xmlns="http://schemas.microsoft.com/office/spreadsheetml/2009/9/main" objectType="Radio" checked="Checked" lockText="1" noThreeD="1"/>
</file>

<file path=xl/ctrlProps/ctrlProp91.xml><?xml version="1.0" encoding="utf-8"?>
<formControlPr xmlns="http://schemas.microsoft.com/office/spreadsheetml/2009/9/main" objectType="Radio" checked="Checked"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358140</xdr:colOff>
          <xdr:row>3</xdr:row>
          <xdr:rowOff>236220</xdr:rowOff>
        </xdr:from>
        <xdr:to>
          <xdr:col>9</xdr:col>
          <xdr:colOff>617220</xdr:colOff>
          <xdr:row>5</xdr:row>
          <xdr:rowOff>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4</xdr:row>
          <xdr:rowOff>0</xdr:rowOff>
        </xdr:from>
        <xdr:to>
          <xdr:col>10</xdr:col>
          <xdr:colOff>617220</xdr:colOff>
          <xdr:row>5</xdr:row>
          <xdr:rowOff>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4</xdr:row>
          <xdr:rowOff>236220</xdr:rowOff>
        </xdr:from>
        <xdr:to>
          <xdr:col>9</xdr:col>
          <xdr:colOff>617220</xdr:colOff>
          <xdr:row>6</xdr:row>
          <xdr:rowOff>0</xdr:rowOff>
        </xdr:to>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5</xdr:row>
          <xdr:rowOff>236220</xdr:rowOff>
        </xdr:from>
        <xdr:to>
          <xdr:col>9</xdr:col>
          <xdr:colOff>617220</xdr:colOff>
          <xdr:row>7</xdr:row>
          <xdr:rowOff>0</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6</xdr:row>
          <xdr:rowOff>236220</xdr:rowOff>
        </xdr:from>
        <xdr:to>
          <xdr:col>9</xdr:col>
          <xdr:colOff>617220</xdr:colOff>
          <xdr:row>8</xdr:row>
          <xdr:rowOff>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7</xdr:row>
          <xdr:rowOff>236220</xdr:rowOff>
        </xdr:from>
        <xdr:to>
          <xdr:col>9</xdr:col>
          <xdr:colOff>617220</xdr:colOff>
          <xdr:row>8</xdr:row>
          <xdr:rowOff>228600</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5</xdr:row>
          <xdr:rowOff>0</xdr:rowOff>
        </xdr:from>
        <xdr:to>
          <xdr:col>10</xdr:col>
          <xdr:colOff>617220</xdr:colOff>
          <xdr:row>6</xdr:row>
          <xdr:rowOff>0</xdr:rowOff>
        </xdr:to>
        <xdr:sp macro="" textlink="">
          <xdr:nvSpPr>
            <xdr:cNvPr id="1099" name="Option Butto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6</xdr:row>
          <xdr:rowOff>0</xdr:rowOff>
        </xdr:from>
        <xdr:to>
          <xdr:col>10</xdr:col>
          <xdr:colOff>617220</xdr:colOff>
          <xdr:row>7</xdr:row>
          <xdr:rowOff>0</xdr:rowOff>
        </xdr:to>
        <xdr:sp macro="" textlink="">
          <xdr:nvSpPr>
            <xdr:cNvPr id="1100" name="Option Butto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7</xdr:row>
          <xdr:rowOff>0</xdr:rowOff>
        </xdr:from>
        <xdr:to>
          <xdr:col>10</xdr:col>
          <xdr:colOff>617220</xdr:colOff>
          <xdr:row>8</xdr:row>
          <xdr:rowOff>0</xdr:rowOff>
        </xdr:to>
        <xdr:sp macro="" textlink="">
          <xdr:nvSpPr>
            <xdr:cNvPr id="1101" name="Option Butto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8</xdr:row>
          <xdr:rowOff>0</xdr:rowOff>
        </xdr:from>
        <xdr:to>
          <xdr:col>10</xdr:col>
          <xdr:colOff>617220</xdr:colOff>
          <xdr:row>8</xdr:row>
          <xdr:rowOff>228600</xdr:rowOff>
        </xdr:to>
        <xdr:sp macro="" textlink="">
          <xdr:nvSpPr>
            <xdr:cNvPr id="1102" name="Option Butto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11</xdr:row>
          <xdr:rowOff>236220</xdr:rowOff>
        </xdr:from>
        <xdr:to>
          <xdr:col>9</xdr:col>
          <xdr:colOff>617220</xdr:colOff>
          <xdr:row>13</xdr:row>
          <xdr:rowOff>0</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12</xdr:row>
          <xdr:rowOff>236220</xdr:rowOff>
        </xdr:from>
        <xdr:to>
          <xdr:col>9</xdr:col>
          <xdr:colOff>617220</xdr:colOff>
          <xdr:row>14</xdr:row>
          <xdr:rowOff>0</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13</xdr:row>
          <xdr:rowOff>236220</xdr:rowOff>
        </xdr:from>
        <xdr:to>
          <xdr:col>9</xdr:col>
          <xdr:colOff>617220</xdr:colOff>
          <xdr:row>15</xdr:row>
          <xdr:rowOff>0</xdr:rowOff>
        </xdr:to>
        <xdr:sp macro="" textlink="">
          <xdr:nvSpPr>
            <xdr:cNvPr id="1113" name="Option Button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14</xdr:row>
          <xdr:rowOff>236220</xdr:rowOff>
        </xdr:from>
        <xdr:to>
          <xdr:col>9</xdr:col>
          <xdr:colOff>617220</xdr:colOff>
          <xdr:row>16</xdr:row>
          <xdr:rowOff>0</xdr:rowOff>
        </xdr:to>
        <xdr:sp macro="" textlink="">
          <xdr:nvSpPr>
            <xdr:cNvPr id="1114" name="Option Button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15</xdr:row>
          <xdr:rowOff>236220</xdr:rowOff>
        </xdr:from>
        <xdr:to>
          <xdr:col>9</xdr:col>
          <xdr:colOff>617220</xdr:colOff>
          <xdr:row>16</xdr:row>
          <xdr:rowOff>228600</xdr:rowOff>
        </xdr:to>
        <xdr:sp macro="" textlink="">
          <xdr:nvSpPr>
            <xdr:cNvPr id="1115" name="Option Button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11</xdr:row>
          <xdr:rowOff>236220</xdr:rowOff>
        </xdr:from>
        <xdr:to>
          <xdr:col>10</xdr:col>
          <xdr:colOff>617220</xdr:colOff>
          <xdr:row>13</xdr:row>
          <xdr:rowOff>0</xdr:rowOff>
        </xdr:to>
        <xdr:sp macro="" textlink="">
          <xdr:nvSpPr>
            <xdr:cNvPr id="1116" name="Option Button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12</xdr:row>
          <xdr:rowOff>236220</xdr:rowOff>
        </xdr:from>
        <xdr:to>
          <xdr:col>10</xdr:col>
          <xdr:colOff>617220</xdr:colOff>
          <xdr:row>14</xdr:row>
          <xdr:rowOff>0</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13</xdr:row>
          <xdr:rowOff>236220</xdr:rowOff>
        </xdr:from>
        <xdr:to>
          <xdr:col>10</xdr:col>
          <xdr:colOff>617220</xdr:colOff>
          <xdr:row>15</xdr:row>
          <xdr:rowOff>0</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14</xdr:row>
          <xdr:rowOff>236220</xdr:rowOff>
        </xdr:from>
        <xdr:to>
          <xdr:col>10</xdr:col>
          <xdr:colOff>617220</xdr:colOff>
          <xdr:row>16</xdr:row>
          <xdr:rowOff>0</xdr:rowOff>
        </xdr:to>
        <xdr:sp macro="" textlink="">
          <xdr:nvSpPr>
            <xdr:cNvPr id="1119" name="Option Button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15</xdr:row>
          <xdr:rowOff>236220</xdr:rowOff>
        </xdr:from>
        <xdr:to>
          <xdr:col>10</xdr:col>
          <xdr:colOff>617220</xdr:colOff>
          <xdr:row>16</xdr:row>
          <xdr:rowOff>228600</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18</xdr:row>
          <xdr:rowOff>236220</xdr:rowOff>
        </xdr:from>
        <xdr:to>
          <xdr:col>9</xdr:col>
          <xdr:colOff>617220</xdr:colOff>
          <xdr:row>20</xdr:row>
          <xdr:rowOff>0</xdr:rowOff>
        </xdr:to>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19</xdr:row>
          <xdr:rowOff>236220</xdr:rowOff>
        </xdr:from>
        <xdr:to>
          <xdr:col>9</xdr:col>
          <xdr:colOff>617220</xdr:colOff>
          <xdr:row>21</xdr:row>
          <xdr:rowOff>0</xdr:rowOff>
        </xdr:to>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20</xdr:row>
          <xdr:rowOff>236220</xdr:rowOff>
        </xdr:from>
        <xdr:to>
          <xdr:col>9</xdr:col>
          <xdr:colOff>617220</xdr:colOff>
          <xdr:row>22</xdr:row>
          <xdr:rowOff>0</xdr:rowOff>
        </xdr:to>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21</xdr:row>
          <xdr:rowOff>236220</xdr:rowOff>
        </xdr:from>
        <xdr:to>
          <xdr:col>9</xdr:col>
          <xdr:colOff>617220</xdr:colOff>
          <xdr:row>23</xdr:row>
          <xdr:rowOff>0</xdr:rowOff>
        </xdr:to>
        <xdr:sp macro="" textlink="">
          <xdr:nvSpPr>
            <xdr:cNvPr id="1124" name="Option Button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22</xdr:row>
          <xdr:rowOff>236220</xdr:rowOff>
        </xdr:from>
        <xdr:to>
          <xdr:col>9</xdr:col>
          <xdr:colOff>617220</xdr:colOff>
          <xdr:row>23</xdr:row>
          <xdr:rowOff>228600</xdr:rowOff>
        </xdr:to>
        <xdr:sp macro="" textlink="">
          <xdr:nvSpPr>
            <xdr:cNvPr id="1125" name="Option Button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18</xdr:row>
          <xdr:rowOff>236220</xdr:rowOff>
        </xdr:from>
        <xdr:to>
          <xdr:col>10</xdr:col>
          <xdr:colOff>617220</xdr:colOff>
          <xdr:row>20</xdr:row>
          <xdr:rowOff>0</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19</xdr:row>
          <xdr:rowOff>236220</xdr:rowOff>
        </xdr:from>
        <xdr:to>
          <xdr:col>10</xdr:col>
          <xdr:colOff>617220</xdr:colOff>
          <xdr:row>21</xdr:row>
          <xdr:rowOff>0</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20</xdr:row>
          <xdr:rowOff>236220</xdr:rowOff>
        </xdr:from>
        <xdr:to>
          <xdr:col>10</xdr:col>
          <xdr:colOff>617220</xdr:colOff>
          <xdr:row>22</xdr:row>
          <xdr:rowOff>0</xdr:rowOff>
        </xdr:to>
        <xdr:sp macro="" textlink="">
          <xdr:nvSpPr>
            <xdr:cNvPr id="1128" name="Option Button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21</xdr:row>
          <xdr:rowOff>236220</xdr:rowOff>
        </xdr:from>
        <xdr:to>
          <xdr:col>10</xdr:col>
          <xdr:colOff>617220</xdr:colOff>
          <xdr:row>23</xdr:row>
          <xdr:rowOff>0</xdr:rowOff>
        </xdr:to>
        <xdr:sp macro="" textlink="">
          <xdr:nvSpPr>
            <xdr:cNvPr id="1129" name="Option Button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22</xdr:row>
          <xdr:rowOff>236220</xdr:rowOff>
        </xdr:from>
        <xdr:to>
          <xdr:col>10</xdr:col>
          <xdr:colOff>617220</xdr:colOff>
          <xdr:row>23</xdr:row>
          <xdr:rowOff>228600</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662940</xdr:colOff>
          <xdr:row>3</xdr:row>
          <xdr:rowOff>190500</xdr:rowOff>
        </xdr:from>
        <xdr:to>
          <xdr:col>10</xdr:col>
          <xdr:colOff>914400</xdr:colOff>
          <xdr:row>5</xdr:row>
          <xdr:rowOff>15240</xdr:rowOff>
        </xdr:to>
        <xdr:sp macro="" textlink="">
          <xdr:nvSpPr>
            <xdr:cNvPr id="1134" name="Group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4</xdr:row>
          <xdr:rowOff>190500</xdr:rowOff>
        </xdr:from>
        <xdr:to>
          <xdr:col>10</xdr:col>
          <xdr:colOff>914400</xdr:colOff>
          <xdr:row>5</xdr:row>
          <xdr:rowOff>213360</xdr:rowOff>
        </xdr:to>
        <xdr:sp macro="" textlink="">
          <xdr:nvSpPr>
            <xdr:cNvPr id="1136" name="Group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662940</xdr:colOff>
          <xdr:row>5</xdr:row>
          <xdr:rowOff>198120</xdr:rowOff>
        </xdr:from>
        <xdr:to>
          <xdr:col>11</xdr:col>
          <xdr:colOff>7620</xdr:colOff>
          <xdr:row>7</xdr:row>
          <xdr:rowOff>30480</xdr:rowOff>
        </xdr:to>
        <xdr:sp macro="" textlink="">
          <xdr:nvSpPr>
            <xdr:cNvPr id="1137" name="Group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6</xdr:row>
          <xdr:rowOff>198120</xdr:rowOff>
        </xdr:from>
        <xdr:to>
          <xdr:col>11</xdr:col>
          <xdr:colOff>30480</xdr:colOff>
          <xdr:row>8</xdr:row>
          <xdr:rowOff>30480</xdr:rowOff>
        </xdr:to>
        <xdr:sp macro="" textlink="">
          <xdr:nvSpPr>
            <xdr:cNvPr id="1138" name="Group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7</xdr:row>
          <xdr:rowOff>198120</xdr:rowOff>
        </xdr:from>
        <xdr:to>
          <xdr:col>10</xdr:col>
          <xdr:colOff>929640</xdr:colOff>
          <xdr:row>9</xdr:row>
          <xdr:rowOff>30480</xdr:rowOff>
        </xdr:to>
        <xdr:sp macro="" textlink="">
          <xdr:nvSpPr>
            <xdr:cNvPr id="1139" name="Group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624840</xdr:colOff>
          <xdr:row>11</xdr:row>
          <xdr:rowOff>205740</xdr:rowOff>
        </xdr:from>
        <xdr:to>
          <xdr:col>10</xdr:col>
          <xdr:colOff>868680</xdr:colOff>
          <xdr:row>13</xdr:row>
          <xdr:rowOff>30480</xdr:rowOff>
        </xdr:to>
        <xdr:sp macro="" textlink="">
          <xdr:nvSpPr>
            <xdr:cNvPr id="1140" name="Group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12</xdr:row>
          <xdr:rowOff>182880</xdr:rowOff>
        </xdr:from>
        <xdr:to>
          <xdr:col>11</xdr:col>
          <xdr:colOff>30480</xdr:colOff>
          <xdr:row>14</xdr:row>
          <xdr:rowOff>15240</xdr:rowOff>
        </xdr:to>
        <xdr:sp macro="" textlink="">
          <xdr:nvSpPr>
            <xdr:cNvPr id="1143" name="Group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xdr:row>
          <xdr:rowOff>167640</xdr:rowOff>
        </xdr:from>
        <xdr:to>
          <xdr:col>10</xdr:col>
          <xdr:colOff>914400</xdr:colOff>
          <xdr:row>15</xdr:row>
          <xdr:rowOff>0</xdr:rowOff>
        </xdr:to>
        <xdr:sp macro="" textlink="">
          <xdr:nvSpPr>
            <xdr:cNvPr id="1144" name="Group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14</xdr:row>
          <xdr:rowOff>167640</xdr:rowOff>
        </xdr:from>
        <xdr:to>
          <xdr:col>10</xdr:col>
          <xdr:colOff>906780</xdr:colOff>
          <xdr:row>16</xdr:row>
          <xdr:rowOff>0</xdr:rowOff>
        </xdr:to>
        <xdr:sp macro="" textlink="">
          <xdr:nvSpPr>
            <xdr:cNvPr id="1145" name="Group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655320</xdr:colOff>
          <xdr:row>15</xdr:row>
          <xdr:rowOff>198120</xdr:rowOff>
        </xdr:from>
        <xdr:to>
          <xdr:col>10</xdr:col>
          <xdr:colOff>929640</xdr:colOff>
          <xdr:row>17</xdr:row>
          <xdr:rowOff>30480</xdr:rowOff>
        </xdr:to>
        <xdr:sp macro="" textlink="">
          <xdr:nvSpPr>
            <xdr:cNvPr id="1146" name="Group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18</xdr:row>
          <xdr:rowOff>198120</xdr:rowOff>
        </xdr:from>
        <xdr:to>
          <xdr:col>11</xdr:col>
          <xdr:colOff>7620</xdr:colOff>
          <xdr:row>20</xdr:row>
          <xdr:rowOff>30480</xdr:rowOff>
        </xdr:to>
        <xdr:sp macro="" textlink="">
          <xdr:nvSpPr>
            <xdr:cNvPr id="1147" name="Group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655320</xdr:colOff>
          <xdr:row>19</xdr:row>
          <xdr:rowOff>198120</xdr:rowOff>
        </xdr:from>
        <xdr:to>
          <xdr:col>10</xdr:col>
          <xdr:colOff>906780</xdr:colOff>
          <xdr:row>21</xdr:row>
          <xdr:rowOff>30480</xdr:rowOff>
        </xdr:to>
        <xdr:sp macro="" textlink="">
          <xdr:nvSpPr>
            <xdr:cNvPr id="1148" name="Group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617220</xdr:colOff>
          <xdr:row>20</xdr:row>
          <xdr:rowOff>198120</xdr:rowOff>
        </xdr:from>
        <xdr:to>
          <xdr:col>11</xdr:col>
          <xdr:colOff>0</xdr:colOff>
          <xdr:row>22</xdr:row>
          <xdr:rowOff>30480</xdr:rowOff>
        </xdr:to>
        <xdr:sp macro="" textlink="">
          <xdr:nvSpPr>
            <xdr:cNvPr id="1149" name="Group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190500</xdr:rowOff>
        </xdr:from>
        <xdr:to>
          <xdr:col>11</xdr:col>
          <xdr:colOff>0</xdr:colOff>
          <xdr:row>23</xdr:row>
          <xdr:rowOff>30480</xdr:rowOff>
        </xdr:to>
        <xdr:sp macro="" textlink="">
          <xdr:nvSpPr>
            <xdr:cNvPr id="1150" name="Group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617220</xdr:colOff>
          <xdr:row>22</xdr:row>
          <xdr:rowOff>198120</xdr:rowOff>
        </xdr:from>
        <xdr:to>
          <xdr:col>11</xdr:col>
          <xdr:colOff>45720</xdr:colOff>
          <xdr:row>24</xdr:row>
          <xdr:rowOff>30480</xdr:rowOff>
        </xdr:to>
        <xdr:sp macro="" textlink="">
          <xdr:nvSpPr>
            <xdr:cNvPr id="1151" name="Group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25</xdr:row>
          <xdr:rowOff>236220</xdr:rowOff>
        </xdr:from>
        <xdr:to>
          <xdr:col>9</xdr:col>
          <xdr:colOff>617220</xdr:colOff>
          <xdr:row>26</xdr:row>
          <xdr:rowOff>213360</xdr:rowOff>
        </xdr:to>
        <xdr:sp macro="" textlink="">
          <xdr:nvSpPr>
            <xdr:cNvPr id="1152" name="Option Button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26</xdr:row>
          <xdr:rowOff>236220</xdr:rowOff>
        </xdr:from>
        <xdr:to>
          <xdr:col>9</xdr:col>
          <xdr:colOff>617220</xdr:colOff>
          <xdr:row>27</xdr:row>
          <xdr:rowOff>213360</xdr:rowOff>
        </xdr:to>
        <xdr:sp macro="" textlink="">
          <xdr:nvSpPr>
            <xdr:cNvPr id="1153" name="Option Button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27</xdr:row>
          <xdr:rowOff>236220</xdr:rowOff>
        </xdr:from>
        <xdr:to>
          <xdr:col>9</xdr:col>
          <xdr:colOff>617220</xdr:colOff>
          <xdr:row>28</xdr:row>
          <xdr:rowOff>213360</xdr:rowOff>
        </xdr:to>
        <xdr:sp macro="" textlink="">
          <xdr:nvSpPr>
            <xdr:cNvPr id="1154" name="Option Button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28</xdr:row>
          <xdr:rowOff>236220</xdr:rowOff>
        </xdr:from>
        <xdr:to>
          <xdr:col>9</xdr:col>
          <xdr:colOff>617220</xdr:colOff>
          <xdr:row>29</xdr:row>
          <xdr:rowOff>213360</xdr:rowOff>
        </xdr:to>
        <xdr:sp macro="" textlink="">
          <xdr:nvSpPr>
            <xdr:cNvPr id="1155" name="Option Button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29</xdr:row>
          <xdr:rowOff>236220</xdr:rowOff>
        </xdr:from>
        <xdr:to>
          <xdr:col>9</xdr:col>
          <xdr:colOff>617220</xdr:colOff>
          <xdr:row>30</xdr:row>
          <xdr:rowOff>213360</xdr:rowOff>
        </xdr:to>
        <xdr:sp macro="" textlink="">
          <xdr:nvSpPr>
            <xdr:cNvPr id="1156" name="Option Button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25</xdr:row>
          <xdr:rowOff>236220</xdr:rowOff>
        </xdr:from>
        <xdr:to>
          <xdr:col>10</xdr:col>
          <xdr:colOff>617220</xdr:colOff>
          <xdr:row>26</xdr:row>
          <xdr:rowOff>213360</xdr:rowOff>
        </xdr:to>
        <xdr:sp macro="" textlink="">
          <xdr:nvSpPr>
            <xdr:cNvPr id="1157" name="Option Button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26</xdr:row>
          <xdr:rowOff>236220</xdr:rowOff>
        </xdr:from>
        <xdr:to>
          <xdr:col>10</xdr:col>
          <xdr:colOff>617220</xdr:colOff>
          <xdr:row>27</xdr:row>
          <xdr:rowOff>213360</xdr:rowOff>
        </xdr:to>
        <xdr:sp macro="" textlink="">
          <xdr:nvSpPr>
            <xdr:cNvPr id="1158" name="Option Button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27</xdr:row>
          <xdr:rowOff>236220</xdr:rowOff>
        </xdr:from>
        <xdr:to>
          <xdr:col>10</xdr:col>
          <xdr:colOff>617220</xdr:colOff>
          <xdr:row>28</xdr:row>
          <xdr:rowOff>213360</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28</xdr:row>
          <xdr:rowOff>236220</xdr:rowOff>
        </xdr:from>
        <xdr:to>
          <xdr:col>10</xdr:col>
          <xdr:colOff>617220</xdr:colOff>
          <xdr:row>29</xdr:row>
          <xdr:rowOff>213360</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29</xdr:row>
          <xdr:rowOff>236220</xdr:rowOff>
        </xdr:from>
        <xdr:to>
          <xdr:col>10</xdr:col>
          <xdr:colOff>617220</xdr:colOff>
          <xdr:row>30</xdr:row>
          <xdr:rowOff>213360</xdr:rowOff>
        </xdr:to>
        <xdr:sp macro="" textlink="">
          <xdr:nvSpPr>
            <xdr:cNvPr id="1161" name="Option 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25</xdr:row>
          <xdr:rowOff>198120</xdr:rowOff>
        </xdr:from>
        <xdr:to>
          <xdr:col>11</xdr:col>
          <xdr:colOff>7620</xdr:colOff>
          <xdr:row>27</xdr:row>
          <xdr:rowOff>30480</xdr:rowOff>
        </xdr:to>
        <xdr:sp macro="" textlink="">
          <xdr:nvSpPr>
            <xdr:cNvPr id="1162" name="Group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655320</xdr:colOff>
          <xdr:row>26</xdr:row>
          <xdr:rowOff>198120</xdr:rowOff>
        </xdr:from>
        <xdr:to>
          <xdr:col>10</xdr:col>
          <xdr:colOff>906780</xdr:colOff>
          <xdr:row>28</xdr:row>
          <xdr:rowOff>30480</xdr:rowOff>
        </xdr:to>
        <xdr:sp macro="" textlink="">
          <xdr:nvSpPr>
            <xdr:cNvPr id="1163" name="Group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617220</xdr:colOff>
          <xdr:row>27</xdr:row>
          <xdr:rowOff>198120</xdr:rowOff>
        </xdr:from>
        <xdr:to>
          <xdr:col>11</xdr:col>
          <xdr:colOff>0</xdr:colOff>
          <xdr:row>29</xdr:row>
          <xdr:rowOff>30480</xdr:rowOff>
        </xdr:to>
        <xdr:sp macro="" textlink="">
          <xdr:nvSpPr>
            <xdr:cNvPr id="1164" name="Group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190500</xdr:rowOff>
        </xdr:from>
        <xdr:to>
          <xdr:col>11</xdr:col>
          <xdr:colOff>0</xdr:colOff>
          <xdr:row>30</xdr:row>
          <xdr:rowOff>30480</xdr:rowOff>
        </xdr:to>
        <xdr:sp macro="" textlink="">
          <xdr:nvSpPr>
            <xdr:cNvPr id="1165" name="Group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617220</xdr:colOff>
          <xdr:row>29</xdr:row>
          <xdr:rowOff>198120</xdr:rowOff>
        </xdr:from>
        <xdr:to>
          <xdr:col>11</xdr:col>
          <xdr:colOff>45720</xdr:colOff>
          <xdr:row>31</xdr:row>
          <xdr:rowOff>30480</xdr:rowOff>
        </xdr:to>
        <xdr:sp macro="" textlink="">
          <xdr:nvSpPr>
            <xdr:cNvPr id="1166" name="Group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32</xdr:row>
          <xdr:rowOff>236220</xdr:rowOff>
        </xdr:from>
        <xdr:to>
          <xdr:col>9</xdr:col>
          <xdr:colOff>617220</xdr:colOff>
          <xdr:row>33</xdr:row>
          <xdr:rowOff>213360</xdr:rowOff>
        </xdr:to>
        <xdr:sp macro="" textlink="">
          <xdr:nvSpPr>
            <xdr:cNvPr id="1167" name="Option 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33</xdr:row>
          <xdr:rowOff>236220</xdr:rowOff>
        </xdr:from>
        <xdr:to>
          <xdr:col>9</xdr:col>
          <xdr:colOff>617220</xdr:colOff>
          <xdr:row>34</xdr:row>
          <xdr:rowOff>213360</xdr:rowOff>
        </xdr:to>
        <xdr:sp macro="" textlink="">
          <xdr:nvSpPr>
            <xdr:cNvPr id="1168" name="Option Butto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34</xdr:row>
          <xdr:rowOff>236220</xdr:rowOff>
        </xdr:from>
        <xdr:to>
          <xdr:col>9</xdr:col>
          <xdr:colOff>617220</xdr:colOff>
          <xdr:row>35</xdr:row>
          <xdr:rowOff>213360</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35</xdr:row>
          <xdr:rowOff>236220</xdr:rowOff>
        </xdr:from>
        <xdr:to>
          <xdr:col>9</xdr:col>
          <xdr:colOff>617220</xdr:colOff>
          <xdr:row>36</xdr:row>
          <xdr:rowOff>213360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36</xdr:row>
          <xdr:rowOff>236220</xdr:rowOff>
        </xdr:from>
        <xdr:to>
          <xdr:col>9</xdr:col>
          <xdr:colOff>617220</xdr:colOff>
          <xdr:row>37</xdr:row>
          <xdr:rowOff>213360</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32</xdr:row>
          <xdr:rowOff>236220</xdr:rowOff>
        </xdr:from>
        <xdr:to>
          <xdr:col>10</xdr:col>
          <xdr:colOff>617220</xdr:colOff>
          <xdr:row>33</xdr:row>
          <xdr:rowOff>213360</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33</xdr:row>
          <xdr:rowOff>236220</xdr:rowOff>
        </xdr:from>
        <xdr:to>
          <xdr:col>10</xdr:col>
          <xdr:colOff>617220</xdr:colOff>
          <xdr:row>34</xdr:row>
          <xdr:rowOff>213360</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34</xdr:row>
          <xdr:rowOff>236220</xdr:rowOff>
        </xdr:from>
        <xdr:to>
          <xdr:col>10</xdr:col>
          <xdr:colOff>617220</xdr:colOff>
          <xdr:row>35</xdr:row>
          <xdr:rowOff>213360</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35</xdr:row>
          <xdr:rowOff>236220</xdr:rowOff>
        </xdr:from>
        <xdr:to>
          <xdr:col>10</xdr:col>
          <xdr:colOff>617220</xdr:colOff>
          <xdr:row>36</xdr:row>
          <xdr:rowOff>213360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36</xdr:row>
          <xdr:rowOff>236220</xdr:rowOff>
        </xdr:from>
        <xdr:to>
          <xdr:col>10</xdr:col>
          <xdr:colOff>617220</xdr:colOff>
          <xdr:row>37</xdr:row>
          <xdr:rowOff>213360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32</xdr:row>
          <xdr:rowOff>198120</xdr:rowOff>
        </xdr:from>
        <xdr:to>
          <xdr:col>11</xdr:col>
          <xdr:colOff>7620</xdr:colOff>
          <xdr:row>34</xdr:row>
          <xdr:rowOff>30480</xdr:rowOff>
        </xdr:to>
        <xdr:sp macro="" textlink="">
          <xdr:nvSpPr>
            <xdr:cNvPr id="1177" name="Group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655320</xdr:colOff>
          <xdr:row>33</xdr:row>
          <xdr:rowOff>198120</xdr:rowOff>
        </xdr:from>
        <xdr:to>
          <xdr:col>10</xdr:col>
          <xdr:colOff>906780</xdr:colOff>
          <xdr:row>35</xdr:row>
          <xdr:rowOff>30480</xdr:rowOff>
        </xdr:to>
        <xdr:sp macro="" textlink="">
          <xdr:nvSpPr>
            <xdr:cNvPr id="1178" name="Group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617220</xdr:colOff>
          <xdr:row>34</xdr:row>
          <xdr:rowOff>198120</xdr:rowOff>
        </xdr:from>
        <xdr:to>
          <xdr:col>11</xdr:col>
          <xdr:colOff>0</xdr:colOff>
          <xdr:row>36</xdr:row>
          <xdr:rowOff>30480</xdr:rowOff>
        </xdr:to>
        <xdr:sp macro="" textlink="">
          <xdr:nvSpPr>
            <xdr:cNvPr id="1179" name="Group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190500</xdr:rowOff>
        </xdr:from>
        <xdr:to>
          <xdr:col>11</xdr:col>
          <xdr:colOff>0</xdr:colOff>
          <xdr:row>37</xdr:row>
          <xdr:rowOff>30480</xdr:rowOff>
        </xdr:to>
        <xdr:sp macro="" textlink="">
          <xdr:nvSpPr>
            <xdr:cNvPr id="1180" name="Group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617220</xdr:colOff>
          <xdr:row>36</xdr:row>
          <xdr:rowOff>198120</xdr:rowOff>
        </xdr:from>
        <xdr:to>
          <xdr:col>11</xdr:col>
          <xdr:colOff>45720</xdr:colOff>
          <xdr:row>38</xdr:row>
          <xdr:rowOff>30480</xdr:rowOff>
        </xdr:to>
        <xdr:sp macro="" textlink="">
          <xdr:nvSpPr>
            <xdr:cNvPr id="1181" name="Group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39</xdr:row>
          <xdr:rowOff>236220</xdr:rowOff>
        </xdr:from>
        <xdr:to>
          <xdr:col>9</xdr:col>
          <xdr:colOff>617220</xdr:colOff>
          <xdr:row>40</xdr:row>
          <xdr:rowOff>213360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40</xdr:row>
          <xdr:rowOff>236220</xdr:rowOff>
        </xdr:from>
        <xdr:to>
          <xdr:col>9</xdr:col>
          <xdr:colOff>617220</xdr:colOff>
          <xdr:row>41</xdr:row>
          <xdr:rowOff>213360</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41</xdr:row>
          <xdr:rowOff>236220</xdr:rowOff>
        </xdr:from>
        <xdr:to>
          <xdr:col>9</xdr:col>
          <xdr:colOff>617220</xdr:colOff>
          <xdr:row>42</xdr:row>
          <xdr:rowOff>213360</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42</xdr:row>
          <xdr:rowOff>236220</xdr:rowOff>
        </xdr:from>
        <xdr:to>
          <xdr:col>9</xdr:col>
          <xdr:colOff>617220</xdr:colOff>
          <xdr:row>43</xdr:row>
          <xdr:rowOff>213360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43</xdr:row>
          <xdr:rowOff>236220</xdr:rowOff>
        </xdr:from>
        <xdr:to>
          <xdr:col>9</xdr:col>
          <xdr:colOff>617220</xdr:colOff>
          <xdr:row>44</xdr:row>
          <xdr:rowOff>213360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39</xdr:row>
          <xdr:rowOff>236220</xdr:rowOff>
        </xdr:from>
        <xdr:to>
          <xdr:col>10</xdr:col>
          <xdr:colOff>617220</xdr:colOff>
          <xdr:row>40</xdr:row>
          <xdr:rowOff>213360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40</xdr:row>
          <xdr:rowOff>236220</xdr:rowOff>
        </xdr:from>
        <xdr:to>
          <xdr:col>10</xdr:col>
          <xdr:colOff>617220</xdr:colOff>
          <xdr:row>41</xdr:row>
          <xdr:rowOff>213360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41</xdr:row>
          <xdr:rowOff>236220</xdr:rowOff>
        </xdr:from>
        <xdr:to>
          <xdr:col>10</xdr:col>
          <xdr:colOff>617220</xdr:colOff>
          <xdr:row>42</xdr:row>
          <xdr:rowOff>213360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42</xdr:row>
          <xdr:rowOff>236220</xdr:rowOff>
        </xdr:from>
        <xdr:to>
          <xdr:col>10</xdr:col>
          <xdr:colOff>617220</xdr:colOff>
          <xdr:row>43</xdr:row>
          <xdr:rowOff>213360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43</xdr:row>
          <xdr:rowOff>236220</xdr:rowOff>
        </xdr:from>
        <xdr:to>
          <xdr:col>10</xdr:col>
          <xdr:colOff>617220</xdr:colOff>
          <xdr:row>44</xdr:row>
          <xdr:rowOff>213360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39</xdr:row>
          <xdr:rowOff>198120</xdr:rowOff>
        </xdr:from>
        <xdr:to>
          <xdr:col>11</xdr:col>
          <xdr:colOff>7620</xdr:colOff>
          <xdr:row>41</xdr:row>
          <xdr:rowOff>30480</xdr:rowOff>
        </xdr:to>
        <xdr:sp macro="" textlink="">
          <xdr:nvSpPr>
            <xdr:cNvPr id="1192" name="Group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655320</xdr:colOff>
          <xdr:row>40</xdr:row>
          <xdr:rowOff>198120</xdr:rowOff>
        </xdr:from>
        <xdr:to>
          <xdr:col>10</xdr:col>
          <xdr:colOff>906780</xdr:colOff>
          <xdr:row>42</xdr:row>
          <xdr:rowOff>30480</xdr:rowOff>
        </xdr:to>
        <xdr:sp macro="" textlink="">
          <xdr:nvSpPr>
            <xdr:cNvPr id="1193" name="Group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617220</xdr:colOff>
          <xdr:row>41</xdr:row>
          <xdr:rowOff>198120</xdr:rowOff>
        </xdr:from>
        <xdr:to>
          <xdr:col>11</xdr:col>
          <xdr:colOff>0</xdr:colOff>
          <xdr:row>43</xdr:row>
          <xdr:rowOff>30480</xdr:rowOff>
        </xdr:to>
        <xdr:sp macro="" textlink="">
          <xdr:nvSpPr>
            <xdr:cNvPr id="1194" name="Group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190500</xdr:rowOff>
        </xdr:from>
        <xdr:to>
          <xdr:col>11</xdr:col>
          <xdr:colOff>0</xdr:colOff>
          <xdr:row>44</xdr:row>
          <xdr:rowOff>30480</xdr:rowOff>
        </xdr:to>
        <xdr:sp macro="" textlink="">
          <xdr:nvSpPr>
            <xdr:cNvPr id="1195" name="Group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617220</xdr:colOff>
          <xdr:row>43</xdr:row>
          <xdr:rowOff>198120</xdr:rowOff>
        </xdr:from>
        <xdr:to>
          <xdr:col>11</xdr:col>
          <xdr:colOff>45720</xdr:colOff>
          <xdr:row>45</xdr:row>
          <xdr:rowOff>30480</xdr:rowOff>
        </xdr:to>
        <xdr:sp macro="" textlink="">
          <xdr:nvSpPr>
            <xdr:cNvPr id="1196" name="Group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46</xdr:row>
          <xdr:rowOff>236220</xdr:rowOff>
        </xdr:from>
        <xdr:to>
          <xdr:col>9</xdr:col>
          <xdr:colOff>617220</xdr:colOff>
          <xdr:row>47</xdr:row>
          <xdr:rowOff>213360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47</xdr:row>
          <xdr:rowOff>236220</xdr:rowOff>
        </xdr:from>
        <xdr:to>
          <xdr:col>9</xdr:col>
          <xdr:colOff>617220</xdr:colOff>
          <xdr:row>48</xdr:row>
          <xdr:rowOff>213360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48</xdr:row>
          <xdr:rowOff>236220</xdr:rowOff>
        </xdr:from>
        <xdr:to>
          <xdr:col>9</xdr:col>
          <xdr:colOff>617220</xdr:colOff>
          <xdr:row>49</xdr:row>
          <xdr:rowOff>213360</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49</xdr:row>
          <xdr:rowOff>236220</xdr:rowOff>
        </xdr:from>
        <xdr:to>
          <xdr:col>9</xdr:col>
          <xdr:colOff>617220</xdr:colOff>
          <xdr:row>50</xdr:row>
          <xdr:rowOff>213360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50</xdr:row>
          <xdr:rowOff>236220</xdr:rowOff>
        </xdr:from>
        <xdr:to>
          <xdr:col>9</xdr:col>
          <xdr:colOff>617220</xdr:colOff>
          <xdr:row>51</xdr:row>
          <xdr:rowOff>213360</xdr:rowOff>
        </xdr:to>
        <xdr:sp macro="" textlink="">
          <xdr:nvSpPr>
            <xdr:cNvPr id="1201" name="Option Button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46</xdr:row>
          <xdr:rowOff>236220</xdr:rowOff>
        </xdr:from>
        <xdr:to>
          <xdr:col>10</xdr:col>
          <xdr:colOff>617220</xdr:colOff>
          <xdr:row>47</xdr:row>
          <xdr:rowOff>213360</xdr:rowOff>
        </xdr:to>
        <xdr:sp macro="" textlink="">
          <xdr:nvSpPr>
            <xdr:cNvPr id="1202" name="Option Button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47</xdr:row>
          <xdr:rowOff>236220</xdr:rowOff>
        </xdr:from>
        <xdr:to>
          <xdr:col>10</xdr:col>
          <xdr:colOff>617220</xdr:colOff>
          <xdr:row>48</xdr:row>
          <xdr:rowOff>213360</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48</xdr:row>
          <xdr:rowOff>236220</xdr:rowOff>
        </xdr:from>
        <xdr:to>
          <xdr:col>10</xdr:col>
          <xdr:colOff>617220</xdr:colOff>
          <xdr:row>49</xdr:row>
          <xdr:rowOff>213360</xdr:rowOff>
        </xdr:to>
        <xdr:sp macro="" textlink="">
          <xdr:nvSpPr>
            <xdr:cNvPr id="1204" name="Option 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49</xdr:row>
          <xdr:rowOff>236220</xdr:rowOff>
        </xdr:from>
        <xdr:to>
          <xdr:col>10</xdr:col>
          <xdr:colOff>617220</xdr:colOff>
          <xdr:row>50</xdr:row>
          <xdr:rowOff>213360</xdr:rowOff>
        </xdr:to>
        <xdr:sp macro="" textlink="">
          <xdr:nvSpPr>
            <xdr:cNvPr id="1205" name="Option Butto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358140</xdr:colOff>
          <xdr:row>50</xdr:row>
          <xdr:rowOff>236220</xdr:rowOff>
        </xdr:from>
        <xdr:to>
          <xdr:col>10</xdr:col>
          <xdr:colOff>617220</xdr:colOff>
          <xdr:row>51</xdr:row>
          <xdr:rowOff>213360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46</xdr:row>
          <xdr:rowOff>198120</xdr:rowOff>
        </xdr:from>
        <xdr:to>
          <xdr:col>11</xdr:col>
          <xdr:colOff>7620</xdr:colOff>
          <xdr:row>48</xdr:row>
          <xdr:rowOff>15240</xdr:rowOff>
        </xdr:to>
        <xdr:sp macro="" textlink="">
          <xdr:nvSpPr>
            <xdr:cNvPr id="1207" name="Group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655320</xdr:colOff>
          <xdr:row>47</xdr:row>
          <xdr:rowOff>198120</xdr:rowOff>
        </xdr:from>
        <xdr:to>
          <xdr:col>10</xdr:col>
          <xdr:colOff>906780</xdr:colOff>
          <xdr:row>49</xdr:row>
          <xdr:rowOff>30480</xdr:rowOff>
        </xdr:to>
        <xdr:sp macro="" textlink="">
          <xdr:nvSpPr>
            <xdr:cNvPr id="1208" name="Group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617220</xdr:colOff>
          <xdr:row>48</xdr:row>
          <xdr:rowOff>198120</xdr:rowOff>
        </xdr:from>
        <xdr:to>
          <xdr:col>11</xdr:col>
          <xdr:colOff>0</xdr:colOff>
          <xdr:row>50</xdr:row>
          <xdr:rowOff>30480</xdr:rowOff>
        </xdr:to>
        <xdr:sp macro="" textlink="">
          <xdr:nvSpPr>
            <xdr:cNvPr id="1209" name="Group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49</xdr:row>
          <xdr:rowOff>190500</xdr:rowOff>
        </xdr:from>
        <xdr:to>
          <xdr:col>11</xdr:col>
          <xdr:colOff>0</xdr:colOff>
          <xdr:row>51</xdr:row>
          <xdr:rowOff>30480</xdr:rowOff>
        </xdr:to>
        <xdr:sp macro="" textlink="">
          <xdr:nvSpPr>
            <xdr:cNvPr id="1210" name="Group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617220</xdr:colOff>
          <xdr:row>50</xdr:row>
          <xdr:rowOff>198120</xdr:rowOff>
        </xdr:from>
        <xdr:to>
          <xdr:col>11</xdr:col>
          <xdr:colOff>45720</xdr:colOff>
          <xdr:row>52</xdr:row>
          <xdr:rowOff>15240</xdr:rowOff>
        </xdr:to>
        <xdr:sp macro="" textlink="">
          <xdr:nvSpPr>
            <xdr:cNvPr id="1211" name="Group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127</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350520</xdr:colOff>
          <xdr:row>5</xdr:row>
          <xdr:rowOff>7620</xdr:rowOff>
        </xdr:from>
        <xdr:to>
          <xdr:col>9</xdr:col>
          <xdr:colOff>617220</xdr:colOff>
          <xdr:row>6</xdr:row>
          <xdr:rowOff>7620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5</xdr:row>
          <xdr:rowOff>0</xdr:rowOff>
        </xdr:from>
        <xdr:to>
          <xdr:col>10</xdr:col>
          <xdr:colOff>617220</xdr:colOff>
          <xdr:row>6</xdr:row>
          <xdr:rowOff>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5</xdr:row>
          <xdr:rowOff>236220</xdr:rowOff>
        </xdr:from>
        <xdr:to>
          <xdr:col>9</xdr:col>
          <xdr:colOff>632460</xdr:colOff>
          <xdr:row>7</xdr:row>
          <xdr:rowOff>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6</xdr:row>
          <xdr:rowOff>236220</xdr:rowOff>
        </xdr:from>
        <xdr:to>
          <xdr:col>9</xdr:col>
          <xdr:colOff>632460</xdr:colOff>
          <xdr:row>8</xdr:row>
          <xdr:rowOff>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7</xdr:row>
          <xdr:rowOff>236220</xdr:rowOff>
        </xdr:from>
        <xdr:to>
          <xdr:col>9</xdr:col>
          <xdr:colOff>632460</xdr:colOff>
          <xdr:row>9</xdr:row>
          <xdr:rowOff>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8</xdr:row>
          <xdr:rowOff>236220</xdr:rowOff>
        </xdr:from>
        <xdr:to>
          <xdr:col>9</xdr:col>
          <xdr:colOff>632460</xdr:colOff>
          <xdr:row>9</xdr:row>
          <xdr:rowOff>220980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6</xdr:row>
          <xdr:rowOff>0</xdr:rowOff>
        </xdr:from>
        <xdr:to>
          <xdr:col>10</xdr:col>
          <xdr:colOff>617220</xdr:colOff>
          <xdr:row>7</xdr:row>
          <xdr:rowOff>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7</xdr:row>
          <xdr:rowOff>0</xdr:rowOff>
        </xdr:from>
        <xdr:to>
          <xdr:col>10</xdr:col>
          <xdr:colOff>617220</xdr:colOff>
          <xdr:row>8</xdr:row>
          <xdr:rowOff>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8</xdr:row>
          <xdr:rowOff>0</xdr:rowOff>
        </xdr:from>
        <xdr:to>
          <xdr:col>10</xdr:col>
          <xdr:colOff>617220</xdr:colOff>
          <xdr:row>9</xdr:row>
          <xdr:rowOff>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9</xdr:row>
          <xdr:rowOff>0</xdr:rowOff>
        </xdr:from>
        <xdr:to>
          <xdr:col>10</xdr:col>
          <xdr:colOff>617220</xdr:colOff>
          <xdr:row>9</xdr:row>
          <xdr:rowOff>220980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358140</xdr:colOff>
          <xdr:row>4</xdr:row>
          <xdr:rowOff>708660</xdr:rowOff>
        </xdr:from>
        <xdr:to>
          <xdr:col>20</xdr:col>
          <xdr:colOff>624840</xdr:colOff>
          <xdr:row>5</xdr:row>
          <xdr:rowOff>220980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358140</xdr:colOff>
          <xdr:row>5</xdr:row>
          <xdr:rowOff>236220</xdr:rowOff>
        </xdr:from>
        <xdr:to>
          <xdr:col>20</xdr:col>
          <xdr:colOff>632460</xdr:colOff>
          <xdr:row>7</xdr:row>
          <xdr:rowOff>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358140</xdr:colOff>
          <xdr:row>6</xdr:row>
          <xdr:rowOff>236220</xdr:rowOff>
        </xdr:from>
        <xdr:to>
          <xdr:col>20</xdr:col>
          <xdr:colOff>632460</xdr:colOff>
          <xdr:row>8</xdr:row>
          <xdr:rowOff>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358140</xdr:colOff>
          <xdr:row>7</xdr:row>
          <xdr:rowOff>236220</xdr:rowOff>
        </xdr:from>
        <xdr:to>
          <xdr:col>20</xdr:col>
          <xdr:colOff>632460</xdr:colOff>
          <xdr:row>9</xdr:row>
          <xdr:rowOff>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358140</xdr:colOff>
          <xdr:row>8</xdr:row>
          <xdr:rowOff>236220</xdr:rowOff>
        </xdr:from>
        <xdr:to>
          <xdr:col>20</xdr:col>
          <xdr:colOff>632460</xdr:colOff>
          <xdr:row>9</xdr:row>
          <xdr:rowOff>220980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358140</xdr:colOff>
          <xdr:row>4</xdr:row>
          <xdr:rowOff>716280</xdr:rowOff>
        </xdr:from>
        <xdr:to>
          <xdr:col>21</xdr:col>
          <xdr:colOff>624840</xdr:colOff>
          <xdr:row>6</xdr:row>
          <xdr:rowOff>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358140</xdr:colOff>
          <xdr:row>5</xdr:row>
          <xdr:rowOff>236220</xdr:rowOff>
        </xdr:from>
        <xdr:to>
          <xdr:col>21</xdr:col>
          <xdr:colOff>632460</xdr:colOff>
          <xdr:row>7</xdr:row>
          <xdr:rowOff>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358140</xdr:colOff>
          <xdr:row>6</xdr:row>
          <xdr:rowOff>236220</xdr:rowOff>
        </xdr:from>
        <xdr:to>
          <xdr:col>21</xdr:col>
          <xdr:colOff>632460</xdr:colOff>
          <xdr:row>8</xdr:row>
          <xdr:rowOff>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358140</xdr:colOff>
          <xdr:row>7</xdr:row>
          <xdr:rowOff>236220</xdr:rowOff>
        </xdr:from>
        <xdr:to>
          <xdr:col>21</xdr:col>
          <xdr:colOff>632460</xdr:colOff>
          <xdr:row>9</xdr:row>
          <xdr:rowOff>0</xdr:rowOff>
        </xdr:to>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358140</xdr:colOff>
          <xdr:row>8</xdr:row>
          <xdr:rowOff>236220</xdr:rowOff>
        </xdr:from>
        <xdr:to>
          <xdr:col>21</xdr:col>
          <xdr:colOff>632460</xdr:colOff>
          <xdr:row>9</xdr:row>
          <xdr:rowOff>220980</xdr:rowOff>
        </xdr:to>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350520</xdr:colOff>
          <xdr:row>5</xdr:row>
          <xdr:rowOff>15240</xdr:rowOff>
        </xdr:from>
        <xdr:to>
          <xdr:col>31</xdr:col>
          <xdr:colOff>617220</xdr:colOff>
          <xdr:row>6</xdr:row>
          <xdr:rowOff>22860</xdr:rowOff>
        </xdr:to>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358140</xdr:colOff>
          <xdr:row>5</xdr:row>
          <xdr:rowOff>236220</xdr:rowOff>
        </xdr:from>
        <xdr:to>
          <xdr:col>31</xdr:col>
          <xdr:colOff>632460</xdr:colOff>
          <xdr:row>7</xdr:row>
          <xdr:rowOff>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358140</xdr:colOff>
          <xdr:row>6</xdr:row>
          <xdr:rowOff>236220</xdr:rowOff>
        </xdr:from>
        <xdr:to>
          <xdr:col>31</xdr:col>
          <xdr:colOff>632460</xdr:colOff>
          <xdr:row>8</xdr:row>
          <xdr:rowOff>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358140</xdr:colOff>
          <xdr:row>7</xdr:row>
          <xdr:rowOff>236220</xdr:rowOff>
        </xdr:from>
        <xdr:to>
          <xdr:col>31</xdr:col>
          <xdr:colOff>632460</xdr:colOff>
          <xdr:row>9</xdr:row>
          <xdr:rowOff>0</xdr:rowOff>
        </xdr:to>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358140</xdr:colOff>
          <xdr:row>8</xdr:row>
          <xdr:rowOff>236220</xdr:rowOff>
        </xdr:from>
        <xdr:to>
          <xdr:col>31</xdr:col>
          <xdr:colOff>632460</xdr:colOff>
          <xdr:row>9</xdr:row>
          <xdr:rowOff>220980</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350520</xdr:colOff>
          <xdr:row>4</xdr:row>
          <xdr:rowOff>723900</xdr:rowOff>
        </xdr:from>
        <xdr:to>
          <xdr:col>32</xdr:col>
          <xdr:colOff>617220</xdr:colOff>
          <xdr:row>6</xdr:row>
          <xdr:rowOff>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358140</xdr:colOff>
          <xdr:row>5</xdr:row>
          <xdr:rowOff>236220</xdr:rowOff>
        </xdr:from>
        <xdr:to>
          <xdr:col>32</xdr:col>
          <xdr:colOff>632460</xdr:colOff>
          <xdr:row>7</xdr:row>
          <xdr:rowOff>0</xdr:rowOff>
        </xdr:to>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358140</xdr:colOff>
          <xdr:row>6</xdr:row>
          <xdr:rowOff>236220</xdr:rowOff>
        </xdr:from>
        <xdr:to>
          <xdr:col>32</xdr:col>
          <xdr:colOff>632460</xdr:colOff>
          <xdr:row>8</xdr:row>
          <xdr:rowOff>0</xdr:rowOff>
        </xdr:to>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358140</xdr:colOff>
          <xdr:row>7</xdr:row>
          <xdr:rowOff>236220</xdr:rowOff>
        </xdr:from>
        <xdr:to>
          <xdr:col>32</xdr:col>
          <xdr:colOff>632460</xdr:colOff>
          <xdr:row>9</xdr:row>
          <xdr:rowOff>0</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358140</xdr:colOff>
          <xdr:row>8</xdr:row>
          <xdr:rowOff>236220</xdr:rowOff>
        </xdr:from>
        <xdr:to>
          <xdr:col>32</xdr:col>
          <xdr:colOff>632460</xdr:colOff>
          <xdr:row>9</xdr:row>
          <xdr:rowOff>220980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358140</xdr:colOff>
          <xdr:row>5</xdr:row>
          <xdr:rowOff>7620</xdr:rowOff>
        </xdr:from>
        <xdr:to>
          <xdr:col>42</xdr:col>
          <xdr:colOff>624840</xdr:colOff>
          <xdr:row>6</xdr:row>
          <xdr:rowOff>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358140</xdr:colOff>
          <xdr:row>5</xdr:row>
          <xdr:rowOff>236220</xdr:rowOff>
        </xdr:from>
        <xdr:to>
          <xdr:col>42</xdr:col>
          <xdr:colOff>632460</xdr:colOff>
          <xdr:row>7</xdr:row>
          <xdr:rowOff>0</xdr:rowOff>
        </xdr:to>
        <xdr:sp macro="" textlink="">
          <xdr:nvSpPr>
            <xdr:cNvPr id="2095" name="Option Button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358140</xdr:colOff>
          <xdr:row>6</xdr:row>
          <xdr:rowOff>236220</xdr:rowOff>
        </xdr:from>
        <xdr:to>
          <xdr:col>42</xdr:col>
          <xdr:colOff>632460</xdr:colOff>
          <xdr:row>8</xdr:row>
          <xdr:rowOff>0</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358140</xdr:colOff>
          <xdr:row>7</xdr:row>
          <xdr:rowOff>236220</xdr:rowOff>
        </xdr:from>
        <xdr:to>
          <xdr:col>42</xdr:col>
          <xdr:colOff>632460</xdr:colOff>
          <xdr:row>9</xdr:row>
          <xdr:rowOff>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358140</xdr:colOff>
          <xdr:row>8</xdr:row>
          <xdr:rowOff>236220</xdr:rowOff>
        </xdr:from>
        <xdr:to>
          <xdr:col>42</xdr:col>
          <xdr:colOff>632460</xdr:colOff>
          <xdr:row>10</xdr:row>
          <xdr:rowOff>15240</xdr:rowOff>
        </xdr:to>
        <xdr:sp macro="" textlink="">
          <xdr:nvSpPr>
            <xdr:cNvPr id="2098" name="Option Button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358140</xdr:colOff>
          <xdr:row>5</xdr:row>
          <xdr:rowOff>7620</xdr:rowOff>
        </xdr:from>
        <xdr:to>
          <xdr:col>43</xdr:col>
          <xdr:colOff>624840</xdr:colOff>
          <xdr:row>6</xdr:row>
          <xdr:rowOff>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358140</xdr:colOff>
          <xdr:row>5</xdr:row>
          <xdr:rowOff>236220</xdr:rowOff>
        </xdr:from>
        <xdr:to>
          <xdr:col>43</xdr:col>
          <xdr:colOff>632460</xdr:colOff>
          <xdr:row>7</xdr:row>
          <xdr:rowOff>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358140</xdr:colOff>
          <xdr:row>6</xdr:row>
          <xdr:rowOff>236220</xdr:rowOff>
        </xdr:from>
        <xdr:to>
          <xdr:col>43</xdr:col>
          <xdr:colOff>632460</xdr:colOff>
          <xdr:row>8</xdr:row>
          <xdr:rowOff>0</xdr:rowOff>
        </xdr:to>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358140</xdr:colOff>
          <xdr:row>7</xdr:row>
          <xdr:rowOff>236220</xdr:rowOff>
        </xdr:from>
        <xdr:to>
          <xdr:col>43</xdr:col>
          <xdr:colOff>632460</xdr:colOff>
          <xdr:row>9</xdr:row>
          <xdr:rowOff>0</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358140</xdr:colOff>
          <xdr:row>8</xdr:row>
          <xdr:rowOff>236220</xdr:rowOff>
        </xdr:from>
        <xdr:to>
          <xdr:col>43</xdr:col>
          <xdr:colOff>632460</xdr:colOff>
          <xdr:row>10</xdr:row>
          <xdr:rowOff>15240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358140</xdr:colOff>
          <xdr:row>5</xdr:row>
          <xdr:rowOff>228600</xdr:rowOff>
        </xdr:from>
        <xdr:to>
          <xdr:col>53</xdr:col>
          <xdr:colOff>632460</xdr:colOff>
          <xdr:row>7</xdr:row>
          <xdr:rowOff>0</xdr:rowOff>
        </xdr:to>
        <xdr:sp macro="" textlink="">
          <xdr:nvSpPr>
            <xdr:cNvPr id="2110" name="Option Button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358140</xdr:colOff>
          <xdr:row>6</xdr:row>
          <xdr:rowOff>236220</xdr:rowOff>
        </xdr:from>
        <xdr:to>
          <xdr:col>53</xdr:col>
          <xdr:colOff>632460</xdr:colOff>
          <xdr:row>8</xdr:row>
          <xdr:rowOff>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358140</xdr:colOff>
          <xdr:row>7</xdr:row>
          <xdr:rowOff>236220</xdr:rowOff>
        </xdr:from>
        <xdr:to>
          <xdr:col>53</xdr:col>
          <xdr:colOff>632460</xdr:colOff>
          <xdr:row>9</xdr:row>
          <xdr:rowOff>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358140</xdr:colOff>
          <xdr:row>8</xdr:row>
          <xdr:rowOff>236220</xdr:rowOff>
        </xdr:from>
        <xdr:to>
          <xdr:col>53</xdr:col>
          <xdr:colOff>632460</xdr:colOff>
          <xdr:row>10</xdr:row>
          <xdr:rowOff>15240</xdr:rowOff>
        </xdr:to>
        <xdr:sp macro="" textlink="">
          <xdr:nvSpPr>
            <xdr:cNvPr id="2113" name="Option Button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358140</xdr:colOff>
          <xdr:row>5</xdr:row>
          <xdr:rowOff>236220</xdr:rowOff>
        </xdr:from>
        <xdr:to>
          <xdr:col>54</xdr:col>
          <xdr:colOff>632460</xdr:colOff>
          <xdr:row>7</xdr:row>
          <xdr:rowOff>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358140</xdr:colOff>
          <xdr:row>6</xdr:row>
          <xdr:rowOff>236220</xdr:rowOff>
        </xdr:from>
        <xdr:to>
          <xdr:col>54</xdr:col>
          <xdr:colOff>632460</xdr:colOff>
          <xdr:row>8</xdr:row>
          <xdr:rowOff>0</xdr:rowOff>
        </xdr:to>
        <xdr:sp macro="" textlink="">
          <xdr:nvSpPr>
            <xdr:cNvPr id="2116" name="Option Button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358140</xdr:colOff>
          <xdr:row>7</xdr:row>
          <xdr:rowOff>236220</xdr:rowOff>
        </xdr:from>
        <xdr:to>
          <xdr:col>54</xdr:col>
          <xdr:colOff>632460</xdr:colOff>
          <xdr:row>9</xdr:row>
          <xdr:rowOff>0</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358140</xdr:colOff>
          <xdr:row>8</xdr:row>
          <xdr:rowOff>236220</xdr:rowOff>
        </xdr:from>
        <xdr:to>
          <xdr:col>54</xdr:col>
          <xdr:colOff>632460</xdr:colOff>
          <xdr:row>10</xdr:row>
          <xdr:rowOff>15240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358140</xdr:colOff>
          <xdr:row>5</xdr:row>
          <xdr:rowOff>15240</xdr:rowOff>
        </xdr:from>
        <xdr:to>
          <xdr:col>64</xdr:col>
          <xdr:colOff>632460</xdr:colOff>
          <xdr:row>6</xdr:row>
          <xdr:rowOff>15240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358140</xdr:colOff>
          <xdr:row>5</xdr:row>
          <xdr:rowOff>236220</xdr:rowOff>
        </xdr:from>
        <xdr:to>
          <xdr:col>64</xdr:col>
          <xdr:colOff>632460</xdr:colOff>
          <xdr:row>7</xdr:row>
          <xdr:rowOff>0</xdr:rowOff>
        </xdr:to>
        <xdr:sp macro="" textlink="">
          <xdr:nvSpPr>
            <xdr:cNvPr id="2125" name="Option Button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358140</xdr:colOff>
          <xdr:row>6</xdr:row>
          <xdr:rowOff>236220</xdr:rowOff>
        </xdr:from>
        <xdr:to>
          <xdr:col>64</xdr:col>
          <xdr:colOff>632460</xdr:colOff>
          <xdr:row>8</xdr:row>
          <xdr:rowOff>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358140</xdr:colOff>
          <xdr:row>7</xdr:row>
          <xdr:rowOff>236220</xdr:rowOff>
        </xdr:from>
        <xdr:to>
          <xdr:col>64</xdr:col>
          <xdr:colOff>632460</xdr:colOff>
          <xdr:row>9</xdr:row>
          <xdr:rowOff>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358140</xdr:colOff>
          <xdr:row>5</xdr:row>
          <xdr:rowOff>7620</xdr:rowOff>
        </xdr:from>
        <xdr:to>
          <xdr:col>65</xdr:col>
          <xdr:colOff>632460</xdr:colOff>
          <xdr:row>6</xdr:row>
          <xdr:rowOff>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358140</xdr:colOff>
          <xdr:row>5</xdr:row>
          <xdr:rowOff>236220</xdr:rowOff>
        </xdr:from>
        <xdr:to>
          <xdr:col>65</xdr:col>
          <xdr:colOff>632460</xdr:colOff>
          <xdr:row>7</xdr:row>
          <xdr:rowOff>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358140</xdr:colOff>
          <xdr:row>6</xdr:row>
          <xdr:rowOff>236220</xdr:rowOff>
        </xdr:from>
        <xdr:to>
          <xdr:col>65</xdr:col>
          <xdr:colOff>632460</xdr:colOff>
          <xdr:row>8</xdr:row>
          <xdr:rowOff>0</xdr:rowOff>
        </xdr:to>
        <xdr:sp macro="" textlink="">
          <xdr:nvSpPr>
            <xdr:cNvPr id="2131" name="Option Button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358140</xdr:colOff>
          <xdr:row>7</xdr:row>
          <xdr:rowOff>236220</xdr:rowOff>
        </xdr:from>
        <xdr:to>
          <xdr:col>65</xdr:col>
          <xdr:colOff>632460</xdr:colOff>
          <xdr:row>9</xdr:row>
          <xdr:rowOff>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678180</xdr:rowOff>
        </xdr:from>
        <xdr:to>
          <xdr:col>11</xdr:col>
          <xdr:colOff>22860</xdr:colOff>
          <xdr:row>6</xdr:row>
          <xdr:rowOff>15240</xdr:rowOff>
        </xdr:to>
        <xdr:sp macro="" textlink="">
          <xdr:nvSpPr>
            <xdr:cNvPr id="2176" name="Group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647700</xdr:colOff>
          <xdr:row>5</xdr:row>
          <xdr:rowOff>167640</xdr:rowOff>
        </xdr:from>
        <xdr:to>
          <xdr:col>10</xdr:col>
          <xdr:colOff>937260</xdr:colOff>
          <xdr:row>7</xdr:row>
          <xdr:rowOff>0</xdr:rowOff>
        </xdr:to>
        <xdr:sp macro="" textlink="">
          <xdr:nvSpPr>
            <xdr:cNvPr id="2177" name="Group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647700</xdr:colOff>
          <xdr:row>6</xdr:row>
          <xdr:rowOff>190500</xdr:rowOff>
        </xdr:from>
        <xdr:to>
          <xdr:col>11</xdr:col>
          <xdr:colOff>22860</xdr:colOff>
          <xdr:row>8</xdr:row>
          <xdr:rowOff>22860</xdr:rowOff>
        </xdr:to>
        <xdr:sp macro="" textlink="">
          <xdr:nvSpPr>
            <xdr:cNvPr id="2178" name="Group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7</xdr:row>
          <xdr:rowOff>190500</xdr:rowOff>
        </xdr:from>
        <xdr:to>
          <xdr:col>11</xdr:col>
          <xdr:colOff>53340</xdr:colOff>
          <xdr:row>9</xdr:row>
          <xdr:rowOff>22860</xdr:rowOff>
        </xdr:to>
        <xdr:sp macro="" textlink="">
          <xdr:nvSpPr>
            <xdr:cNvPr id="2179" name="Group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662940</xdr:colOff>
          <xdr:row>8</xdr:row>
          <xdr:rowOff>190500</xdr:rowOff>
        </xdr:from>
        <xdr:to>
          <xdr:col>10</xdr:col>
          <xdr:colOff>929640</xdr:colOff>
          <xdr:row>10</xdr:row>
          <xdr:rowOff>15240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640080</xdr:colOff>
          <xdr:row>4</xdr:row>
          <xdr:rowOff>670560</xdr:rowOff>
        </xdr:from>
        <xdr:to>
          <xdr:col>21</xdr:col>
          <xdr:colOff>990600</xdr:colOff>
          <xdr:row>6</xdr:row>
          <xdr:rowOff>7620</xdr:rowOff>
        </xdr:to>
        <xdr:sp macro="" textlink="">
          <xdr:nvSpPr>
            <xdr:cNvPr id="2181" name="Group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655320</xdr:colOff>
          <xdr:row>5</xdr:row>
          <xdr:rowOff>175260</xdr:rowOff>
        </xdr:from>
        <xdr:to>
          <xdr:col>22</xdr:col>
          <xdr:colOff>0</xdr:colOff>
          <xdr:row>7</xdr:row>
          <xdr:rowOff>7620</xdr:rowOff>
        </xdr:to>
        <xdr:sp macro="" textlink="">
          <xdr:nvSpPr>
            <xdr:cNvPr id="2182" name="Group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632460</xdr:colOff>
          <xdr:row>6</xdr:row>
          <xdr:rowOff>205740</xdr:rowOff>
        </xdr:from>
        <xdr:to>
          <xdr:col>22</xdr:col>
          <xdr:colOff>68580</xdr:colOff>
          <xdr:row>8</xdr:row>
          <xdr:rowOff>38100</xdr:rowOff>
        </xdr:to>
        <xdr:sp macro="" textlink="">
          <xdr:nvSpPr>
            <xdr:cNvPr id="2183" name="Group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647700</xdr:colOff>
          <xdr:row>7</xdr:row>
          <xdr:rowOff>182880</xdr:rowOff>
        </xdr:from>
        <xdr:to>
          <xdr:col>22</xdr:col>
          <xdr:colOff>0</xdr:colOff>
          <xdr:row>9</xdr:row>
          <xdr:rowOff>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632460</xdr:colOff>
          <xdr:row>8</xdr:row>
          <xdr:rowOff>190500</xdr:rowOff>
        </xdr:from>
        <xdr:to>
          <xdr:col>22</xdr:col>
          <xdr:colOff>53340</xdr:colOff>
          <xdr:row>10</xdr:row>
          <xdr:rowOff>15240</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640080</xdr:colOff>
          <xdr:row>4</xdr:row>
          <xdr:rowOff>693420</xdr:rowOff>
        </xdr:from>
        <xdr:to>
          <xdr:col>32</xdr:col>
          <xdr:colOff>922020</xdr:colOff>
          <xdr:row>6</xdr:row>
          <xdr:rowOff>30480</xdr:rowOff>
        </xdr:to>
        <xdr:sp macro="" textlink="">
          <xdr:nvSpPr>
            <xdr:cNvPr id="2186" name="Group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632460</xdr:colOff>
          <xdr:row>5</xdr:row>
          <xdr:rowOff>220980</xdr:rowOff>
        </xdr:from>
        <xdr:to>
          <xdr:col>32</xdr:col>
          <xdr:colOff>937260</xdr:colOff>
          <xdr:row>7</xdr:row>
          <xdr:rowOff>53340</xdr:rowOff>
        </xdr:to>
        <xdr:sp macro="" textlink="">
          <xdr:nvSpPr>
            <xdr:cNvPr id="2187" name="Group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6</xdr:row>
          <xdr:rowOff>205740</xdr:rowOff>
        </xdr:from>
        <xdr:to>
          <xdr:col>33</xdr:col>
          <xdr:colOff>68580</xdr:colOff>
          <xdr:row>8</xdr:row>
          <xdr:rowOff>38100</xdr:rowOff>
        </xdr:to>
        <xdr:sp macro="" textlink="">
          <xdr:nvSpPr>
            <xdr:cNvPr id="2188" name="Group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655320</xdr:colOff>
          <xdr:row>7</xdr:row>
          <xdr:rowOff>198120</xdr:rowOff>
        </xdr:from>
        <xdr:to>
          <xdr:col>33</xdr:col>
          <xdr:colOff>106680</xdr:colOff>
          <xdr:row>9</xdr:row>
          <xdr:rowOff>30480</xdr:rowOff>
        </xdr:to>
        <xdr:sp macro="" textlink="">
          <xdr:nvSpPr>
            <xdr:cNvPr id="2189" name="Group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617220</xdr:colOff>
          <xdr:row>8</xdr:row>
          <xdr:rowOff>175260</xdr:rowOff>
        </xdr:from>
        <xdr:to>
          <xdr:col>33</xdr:col>
          <xdr:colOff>15240</xdr:colOff>
          <xdr:row>10</xdr:row>
          <xdr:rowOff>0</xdr:rowOff>
        </xdr:to>
        <xdr:sp macro="" textlink="">
          <xdr:nvSpPr>
            <xdr:cNvPr id="2190" name="Group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xdr:colOff>
          <xdr:row>5</xdr:row>
          <xdr:rowOff>182880</xdr:rowOff>
        </xdr:from>
        <xdr:to>
          <xdr:col>43</xdr:col>
          <xdr:colOff>891540</xdr:colOff>
          <xdr:row>7</xdr:row>
          <xdr:rowOff>7620</xdr:rowOff>
        </xdr:to>
        <xdr:sp macro="" textlink="">
          <xdr:nvSpPr>
            <xdr:cNvPr id="2194" name="Group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160020</xdr:colOff>
          <xdr:row>6</xdr:row>
          <xdr:rowOff>190500</xdr:rowOff>
        </xdr:from>
        <xdr:to>
          <xdr:col>43</xdr:col>
          <xdr:colOff>731520</xdr:colOff>
          <xdr:row>8</xdr:row>
          <xdr:rowOff>22860</xdr:rowOff>
        </xdr:to>
        <xdr:sp macro="" textlink="">
          <xdr:nvSpPr>
            <xdr:cNvPr id="2195" name="Group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68580</xdr:colOff>
          <xdr:row>7</xdr:row>
          <xdr:rowOff>198120</xdr:rowOff>
        </xdr:from>
        <xdr:to>
          <xdr:col>43</xdr:col>
          <xdr:colOff>777240</xdr:colOff>
          <xdr:row>9</xdr:row>
          <xdr:rowOff>22860</xdr:rowOff>
        </xdr:to>
        <xdr:sp macro="" textlink="">
          <xdr:nvSpPr>
            <xdr:cNvPr id="2196" name="Group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91440</xdr:colOff>
          <xdr:row>8</xdr:row>
          <xdr:rowOff>213360</xdr:rowOff>
        </xdr:from>
        <xdr:to>
          <xdr:col>43</xdr:col>
          <xdr:colOff>830580</xdr:colOff>
          <xdr:row>10</xdr:row>
          <xdr:rowOff>30480</xdr:rowOff>
        </xdr:to>
        <xdr:sp macro="" textlink="">
          <xdr:nvSpPr>
            <xdr:cNvPr id="2197" name="Group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609600</xdr:colOff>
          <xdr:row>5</xdr:row>
          <xdr:rowOff>190500</xdr:rowOff>
        </xdr:from>
        <xdr:to>
          <xdr:col>55</xdr:col>
          <xdr:colOff>0</xdr:colOff>
          <xdr:row>7</xdr:row>
          <xdr:rowOff>22860</xdr:rowOff>
        </xdr:to>
        <xdr:sp macro="" textlink="">
          <xdr:nvSpPr>
            <xdr:cNvPr id="2199" name="Group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609600</xdr:colOff>
          <xdr:row>6</xdr:row>
          <xdr:rowOff>175260</xdr:rowOff>
        </xdr:from>
        <xdr:to>
          <xdr:col>54</xdr:col>
          <xdr:colOff>838200</xdr:colOff>
          <xdr:row>8</xdr:row>
          <xdr:rowOff>7620</xdr:rowOff>
        </xdr:to>
        <xdr:sp macro="" textlink="">
          <xdr:nvSpPr>
            <xdr:cNvPr id="2200" name="Group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563880</xdr:colOff>
          <xdr:row>7</xdr:row>
          <xdr:rowOff>190500</xdr:rowOff>
        </xdr:from>
        <xdr:to>
          <xdr:col>54</xdr:col>
          <xdr:colOff>868680</xdr:colOff>
          <xdr:row>9</xdr:row>
          <xdr:rowOff>22860</xdr:rowOff>
        </xdr:to>
        <xdr:sp macro="" textlink="">
          <xdr:nvSpPr>
            <xdr:cNvPr id="2201" name="Group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571500</xdr:colOff>
          <xdr:row>8</xdr:row>
          <xdr:rowOff>220980</xdr:rowOff>
        </xdr:from>
        <xdr:to>
          <xdr:col>55</xdr:col>
          <xdr:colOff>0</xdr:colOff>
          <xdr:row>10</xdr:row>
          <xdr:rowOff>45720</xdr:rowOff>
        </xdr:to>
        <xdr:sp macro="" textlink="">
          <xdr:nvSpPr>
            <xdr:cNvPr id="2202" name="Group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640080</xdr:colOff>
          <xdr:row>4</xdr:row>
          <xdr:rowOff>685800</xdr:rowOff>
        </xdr:from>
        <xdr:to>
          <xdr:col>66</xdr:col>
          <xdr:colOff>15240</xdr:colOff>
          <xdr:row>6</xdr:row>
          <xdr:rowOff>22860</xdr:rowOff>
        </xdr:to>
        <xdr:sp macro="" textlink="">
          <xdr:nvSpPr>
            <xdr:cNvPr id="2203" name="Group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594360</xdr:colOff>
          <xdr:row>5</xdr:row>
          <xdr:rowOff>213360</xdr:rowOff>
        </xdr:from>
        <xdr:to>
          <xdr:col>66</xdr:col>
          <xdr:colOff>38100</xdr:colOff>
          <xdr:row>7</xdr:row>
          <xdr:rowOff>45720</xdr:rowOff>
        </xdr:to>
        <xdr:sp macro="" textlink="">
          <xdr:nvSpPr>
            <xdr:cNvPr id="2204" name="Group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586740</xdr:colOff>
          <xdr:row>7</xdr:row>
          <xdr:rowOff>198120</xdr:rowOff>
        </xdr:from>
        <xdr:to>
          <xdr:col>66</xdr:col>
          <xdr:colOff>38100</xdr:colOff>
          <xdr:row>9</xdr:row>
          <xdr:rowOff>30480</xdr:rowOff>
        </xdr:to>
        <xdr:sp macro="" textlink="">
          <xdr:nvSpPr>
            <xdr:cNvPr id="2206" name="Group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358140</xdr:colOff>
          <xdr:row>5</xdr:row>
          <xdr:rowOff>7620</xdr:rowOff>
        </xdr:from>
        <xdr:to>
          <xdr:col>75</xdr:col>
          <xdr:colOff>624840</xdr:colOff>
          <xdr:row>6</xdr:row>
          <xdr:rowOff>7620</xdr:rowOff>
        </xdr:to>
        <xdr:sp macro="" textlink="">
          <xdr:nvSpPr>
            <xdr:cNvPr id="2208" name="Option Button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358140</xdr:colOff>
          <xdr:row>5</xdr:row>
          <xdr:rowOff>236220</xdr:rowOff>
        </xdr:from>
        <xdr:to>
          <xdr:col>75</xdr:col>
          <xdr:colOff>632460</xdr:colOff>
          <xdr:row>7</xdr:row>
          <xdr:rowOff>0</xdr:rowOff>
        </xdr:to>
        <xdr:sp macro="" textlink="">
          <xdr:nvSpPr>
            <xdr:cNvPr id="2209" name="Option Button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358140</xdr:colOff>
          <xdr:row>8</xdr:row>
          <xdr:rowOff>236220</xdr:rowOff>
        </xdr:from>
        <xdr:to>
          <xdr:col>75</xdr:col>
          <xdr:colOff>632460</xdr:colOff>
          <xdr:row>9</xdr:row>
          <xdr:rowOff>228600</xdr:rowOff>
        </xdr:to>
        <xdr:sp macro="" textlink="">
          <xdr:nvSpPr>
            <xdr:cNvPr id="2212" name="Option Button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350520</xdr:colOff>
          <xdr:row>5</xdr:row>
          <xdr:rowOff>7620</xdr:rowOff>
        </xdr:from>
        <xdr:to>
          <xdr:col>76</xdr:col>
          <xdr:colOff>617220</xdr:colOff>
          <xdr:row>6</xdr:row>
          <xdr:rowOff>0</xdr:rowOff>
        </xdr:to>
        <xdr:sp macro="" textlink="">
          <xdr:nvSpPr>
            <xdr:cNvPr id="2213" name="Option Button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350520</xdr:colOff>
          <xdr:row>6</xdr:row>
          <xdr:rowOff>0</xdr:rowOff>
        </xdr:from>
        <xdr:to>
          <xdr:col>76</xdr:col>
          <xdr:colOff>624840</xdr:colOff>
          <xdr:row>7</xdr:row>
          <xdr:rowOff>0</xdr:rowOff>
        </xdr:to>
        <xdr:sp macro="" textlink="">
          <xdr:nvSpPr>
            <xdr:cNvPr id="2214" name="Option Button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350520</xdr:colOff>
          <xdr:row>8</xdr:row>
          <xdr:rowOff>228600</xdr:rowOff>
        </xdr:from>
        <xdr:to>
          <xdr:col>76</xdr:col>
          <xdr:colOff>624840</xdr:colOff>
          <xdr:row>10</xdr:row>
          <xdr:rowOff>0</xdr:rowOff>
        </xdr:to>
        <xdr:sp macro="" textlink="">
          <xdr:nvSpPr>
            <xdr:cNvPr id="2217" name="Option Button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640080</xdr:colOff>
          <xdr:row>4</xdr:row>
          <xdr:rowOff>701040</xdr:rowOff>
        </xdr:from>
        <xdr:to>
          <xdr:col>44</xdr:col>
          <xdr:colOff>15240</xdr:colOff>
          <xdr:row>6</xdr:row>
          <xdr:rowOff>38100</xdr:rowOff>
        </xdr:to>
        <xdr:sp macro="" textlink="">
          <xdr:nvSpPr>
            <xdr:cNvPr id="2219" name="Group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15240</xdr:colOff>
          <xdr:row>6</xdr:row>
          <xdr:rowOff>175260</xdr:rowOff>
        </xdr:from>
        <xdr:to>
          <xdr:col>65</xdr:col>
          <xdr:colOff>906780</xdr:colOff>
          <xdr:row>8</xdr:row>
          <xdr:rowOff>30480</xdr:rowOff>
        </xdr:to>
        <xdr:sp macro="" textlink="">
          <xdr:nvSpPr>
            <xdr:cNvPr id="2220" name="Group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114300</xdr:colOff>
          <xdr:row>4</xdr:row>
          <xdr:rowOff>685800</xdr:rowOff>
        </xdr:from>
        <xdr:to>
          <xdr:col>76</xdr:col>
          <xdr:colOff>739140</xdr:colOff>
          <xdr:row>6</xdr:row>
          <xdr:rowOff>22860</xdr:rowOff>
        </xdr:to>
        <xdr:sp macro="" textlink="">
          <xdr:nvSpPr>
            <xdr:cNvPr id="2225" name="Group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175260</xdr:colOff>
          <xdr:row>5</xdr:row>
          <xdr:rowOff>213360</xdr:rowOff>
        </xdr:from>
        <xdr:to>
          <xdr:col>76</xdr:col>
          <xdr:colOff>708660</xdr:colOff>
          <xdr:row>7</xdr:row>
          <xdr:rowOff>7620</xdr:rowOff>
        </xdr:to>
        <xdr:sp macro="" textlink="">
          <xdr:nvSpPr>
            <xdr:cNvPr id="2226" name="Group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167640</xdr:colOff>
          <xdr:row>8</xdr:row>
          <xdr:rowOff>213360</xdr:rowOff>
        </xdr:from>
        <xdr:to>
          <xdr:col>76</xdr:col>
          <xdr:colOff>640080</xdr:colOff>
          <xdr:row>10</xdr:row>
          <xdr:rowOff>38100</xdr:rowOff>
        </xdr:to>
        <xdr:sp macro="" textlink="">
          <xdr:nvSpPr>
            <xdr:cNvPr id="2229" name="Group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350520</xdr:colOff>
          <xdr:row>5</xdr:row>
          <xdr:rowOff>15240</xdr:rowOff>
        </xdr:from>
        <xdr:to>
          <xdr:col>53</xdr:col>
          <xdr:colOff>563880</xdr:colOff>
          <xdr:row>6</xdr:row>
          <xdr:rowOff>15240</xdr:rowOff>
        </xdr:to>
        <xdr:sp macro="" textlink="">
          <xdr:nvSpPr>
            <xdr:cNvPr id="2230" name="Option Button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358140</xdr:colOff>
          <xdr:row>5</xdr:row>
          <xdr:rowOff>22860</xdr:rowOff>
        </xdr:from>
        <xdr:to>
          <xdr:col>54</xdr:col>
          <xdr:colOff>594360</xdr:colOff>
          <xdr:row>6</xdr:row>
          <xdr:rowOff>0</xdr:rowOff>
        </xdr:to>
        <xdr:sp macro="" textlink="">
          <xdr:nvSpPr>
            <xdr:cNvPr id="2231" name="Option Button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213360</xdr:colOff>
          <xdr:row>5</xdr:row>
          <xdr:rowOff>0</xdr:rowOff>
        </xdr:from>
        <xdr:to>
          <xdr:col>54</xdr:col>
          <xdr:colOff>693420</xdr:colOff>
          <xdr:row>6</xdr:row>
          <xdr:rowOff>30480</xdr:rowOff>
        </xdr:to>
        <xdr:sp macro="" textlink="">
          <xdr:nvSpPr>
            <xdr:cNvPr id="2232" name="Group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358140</xdr:colOff>
          <xdr:row>8</xdr:row>
          <xdr:rowOff>220980</xdr:rowOff>
        </xdr:from>
        <xdr:to>
          <xdr:col>64</xdr:col>
          <xdr:colOff>655320</xdr:colOff>
          <xdr:row>10</xdr:row>
          <xdr:rowOff>0</xdr:rowOff>
        </xdr:to>
        <xdr:sp macro="" textlink="">
          <xdr:nvSpPr>
            <xdr:cNvPr id="2236" name="Option Button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358140</xdr:colOff>
          <xdr:row>8</xdr:row>
          <xdr:rowOff>228600</xdr:rowOff>
        </xdr:from>
        <xdr:to>
          <xdr:col>65</xdr:col>
          <xdr:colOff>647700</xdr:colOff>
          <xdr:row>10</xdr:row>
          <xdr:rowOff>0</xdr:rowOff>
        </xdr:to>
        <xdr:sp macro="" textlink="">
          <xdr:nvSpPr>
            <xdr:cNvPr id="2238" name="Option Button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160020</xdr:colOff>
          <xdr:row>8</xdr:row>
          <xdr:rowOff>190500</xdr:rowOff>
        </xdr:from>
        <xdr:to>
          <xdr:col>65</xdr:col>
          <xdr:colOff>777240</xdr:colOff>
          <xdr:row>10</xdr:row>
          <xdr:rowOff>83820</xdr:rowOff>
        </xdr:to>
        <xdr:sp macro="" textlink="">
          <xdr:nvSpPr>
            <xdr:cNvPr id="2239" name="Group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358140</xdr:colOff>
          <xdr:row>6</xdr:row>
          <xdr:rowOff>220980</xdr:rowOff>
        </xdr:from>
        <xdr:to>
          <xdr:col>75</xdr:col>
          <xdr:colOff>693420</xdr:colOff>
          <xdr:row>8</xdr:row>
          <xdr:rowOff>30480</xdr:rowOff>
        </xdr:to>
        <xdr:sp macro="" textlink="">
          <xdr:nvSpPr>
            <xdr:cNvPr id="2243" name="Option Button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350520</xdr:colOff>
          <xdr:row>7</xdr:row>
          <xdr:rowOff>7620</xdr:rowOff>
        </xdr:from>
        <xdr:to>
          <xdr:col>76</xdr:col>
          <xdr:colOff>647700</xdr:colOff>
          <xdr:row>8</xdr:row>
          <xdr:rowOff>15240</xdr:rowOff>
        </xdr:to>
        <xdr:sp macro="" textlink="">
          <xdr:nvSpPr>
            <xdr:cNvPr id="2244" name="Option Button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45720</xdr:colOff>
          <xdr:row>6</xdr:row>
          <xdr:rowOff>205740</xdr:rowOff>
        </xdr:from>
        <xdr:to>
          <xdr:col>76</xdr:col>
          <xdr:colOff>792480</xdr:colOff>
          <xdr:row>8</xdr:row>
          <xdr:rowOff>38100</xdr:rowOff>
        </xdr:to>
        <xdr:sp macro="" textlink="">
          <xdr:nvSpPr>
            <xdr:cNvPr id="2245" name="Group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358140</xdr:colOff>
          <xdr:row>8</xdr:row>
          <xdr:rowOff>15240</xdr:rowOff>
        </xdr:from>
        <xdr:to>
          <xdr:col>75</xdr:col>
          <xdr:colOff>617220</xdr:colOff>
          <xdr:row>9</xdr:row>
          <xdr:rowOff>7620</xdr:rowOff>
        </xdr:to>
        <xdr:sp macro="" textlink="">
          <xdr:nvSpPr>
            <xdr:cNvPr id="2246" name="Option Button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350520</xdr:colOff>
          <xdr:row>8</xdr:row>
          <xdr:rowOff>30480</xdr:rowOff>
        </xdr:from>
        <xdr:to>
          <xdr:col>76</xdr:col>
          <xdr:colOff>617220</xdr:colOff>
          <xdr:row>9</xdr:row>
          <xdr:rowOff>7620</xdr:rowOff>
        </xdr:to>
        <xdr:sp macro="" textlink="">
          <xdr:nvSpPr>
            <xdr:cNvPr id="2247" name="Option Button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121920</xdr:colOff>
          <xdr:row>7</xdr:row>
          <xdr:rowOff>220980</xdr:rowOff>
        </xdr:from>
        <xdr:to>
          <xdr:col>76</xdr:col>
          <xdr:colOff>701040</xdr:colOff>
          <xdr:row>9</xdr:row>
          <xdr:rowOff>53340</xdr:rowOff>
        </xdr:to>
        <xdr:sp macro="" textlink="">
          <xdr:nvSpPr>
            <xdr:cNvPr id="2248" name="Group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200</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89" Type="http://schemas.openxmlformats.org/officeDocument/2006/relationships/ctrlProp" Target="../ctrlProps/ctrlProp87.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2" Type="http://schemas.openxmlformats.org/officeDocument/2006/relationships/vmlDrawing" Target="../drawings/vmlDrawing1.vml"/><Relationship Id="rId16" Type="http://schemas.openxmlformats.org/officeDocument/2006/relationships/ctrlProp" Target="../ctrlProps/ctrlProp14.xml"/><Relationship Id="rId29" Type="http://schemas.openxmlformats.org/officeDocument/2006/relationships/ctrlProp" Target="../ctrlProps/ctrlProp27.xml"/><Relationship Id="rId107" Type="http://schemas.openxmlformats.org/officeDocument/2006/relationships/ctrlProp" Target="../ctrlProps/ctrlProp105.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66" Type="http://schemas.openxmlformats.org/officeDocument/2006/relationships/ctrlProp" Target="../ctrlProps/ctrlProp64.xml"/><Relationship Id="rId74" Type="http://schemas.openxmlformats.org/officeDocument/2006/relationships/ctrlProp" Target="../ctrlProps/ctrlProp72.xml"/><Relationship Id="rId79" Type="http://schemas.openxmlformats.org/officeDocument/2006/relationships/ctrlProp" Target="../ctrlProps/ctrlProp77.xml"/><Relationship Id="rId87" Type="http://schemas.openxmlformats.org/officeDocument/2006/relationships/ctrlProp" Target="../ctrlProps/ctrlProp85.xml"/><Relationship Id="rId102" Type="http://schemas.openxmlformats.org/officeDocument/2006/relationships/ctrlProp" Target="../ctrlProps/ctrlProp100.xml"/><Relationship Id="rId5" Type="http://schemas.openxmlformats.org/officeDocument/2006/relationships/ctrlProp" Target="../ctrlProps/ctrlProp3.xml"/><Relationship Id="rId61" Type="http://schemas.openxmlformats.org/officeDocument/2006/relationships/ctrlProp" Target="../ctrlProps/ctrlProp59.xml"/><Relationship Id="rId82" Type="http://schemas.openxmlformats.org/officeDocument/2006/relationships/ctrlProp" Target="../ctrlProps/ctrlProp80.xml"/><Relationship Id="rId90" Type="http://schemas.openxmlformats.org/officeDocument/2006/relationships/ctrlProp" Target="../ctrlProps/ctrlProp88.xml"/><Relationship Id="rId95" Type="http://schemas.openxmlformats.org/officeDocument/2006/relationships/ctrlProp" Target="../ctrlProps/ctrlProp93.xml"/><Relationship Id="rId19" Type="http://schemas.openxmlformats.org/officeDocument/2006/relationships/ctrlProp" Target="../ctrlProps/ctrlProp1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80" Type="http://schemas.openxmlformats.org/officeDocument/2006/relationships/ctrlProp" Target="../ctrlProps/ctrlProp78.xml"/><Relationship Id="rId85" Type="http://schemas.openxmlformats.org/officeDocument/2006/relationships/ctrlProp" Target="../ctrlProps/ctrlProp83.xml"/><Relationship Id="rId93" Type="http://schemas.openxmlformats.org/officeDocument/2006/relationships/ctrlProp" Target="../ctrlProps/ctrlProp91.xml"/><Relationship Id="rId98" Type="http://schemas.openxmlformats.org/officeDocument/2006/relationships/ctrlProp" Target="../ctrlProps/ctrlProp96.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103" Type="http://schemas.openxmlformats.org/officeDocument/2006/relationships/ctrlProp" Target="../ctrlProps/ctrlProp101.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83" Type="http://schemas.openxmlformats.org/officeDocument/2006/relationships/ctrlProp" Target="../ctrlProps/ctrlProp81.xml"/><Relationship Id="rId88" Type="http://schemas.openxmlformats.org/officeDocument/2006/relationships/ctrlProp" Target="../ctrlProps/ctrlProp86.xml"/><Relationship Id="rId91" Type="http://schemas.openxmlformats.org/officeDocument/2006/relationships/ctrlProp" Target="../ctrlProps/ctrlProp89.xml"/><Relationship Id="rId96" Type="http://schemas.openxmlformats.org/officeDocument/2006/relationships/ctrlProp" Target="../ctrlProps/ctrlProp94.xml"/><Relationship Id="rId1" Type="http://schemas.openxmlformats.org/officeDocument/2006/relationships/drawing" Target="../drawings/drawing1.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6" Type="http://schemas.openxmlformats.org/officeDocument/2006/relationships/ctrlProp" Target="../ctrlProps/ctrlProp104.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04" Type="http://schemas.openxmlformats.org/officeDocument/2006/relationships/ctrlProp" Target="../ctrlProps/ctrlProp102.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29.xml"/><Relationship Id="rId21" Type="http://schemas.openxmlformats.org/officeDocument/2006/relationships/ctrlProp" Target="../ctrlProps/ctrlProp124.xml"/><Relationship Id="rId42" Type="http://schemas.openxmlformats.org/officeDocument/2006/relationships/ctrlProp" Target="../ctrlProps/ctrlProp145.xml"/><Relationship Id="rId47" Type="http://schemas.openxmlformats.org/officeDocument/2006/relationships/ctrlProp" Target="../ctrlProps/ctrlProp150.xml"/><Relationship Id="rId63" Type="http://schemas.openxmlformats.org/officeDocument/2006/relationships/ctrlProp" Target="../ctrlProps/ctrlProp166.xml"/><Relationship Id="rId68" Type="http://schemas.openxmlformats.org/officeDocument/2006/relationships/ctrlProp" Target="../ctrlProps/ctrlProp171.xml"/><Relationship Id="rId84" Type="http://schemas.openxmlformats.org/officeDocument/2006/relationships/ctrlProp" Target="../ctrlProps/ctrlProp187.xml"/><Relationship Id="rId89" Type="http://schemas.openxmlformats.org/officeDocument/2006/relationships/ctrlProp" Target="../ctrlProps/ctrlProp192.xml"/><Relationship Id="rId7" Type="http://schemas.openxmlformats.org/officeDocument/2006/relationships/ctrlProp" Target="../ctrlProps/ctrlProp110.xml"/><Relationship Id="rId71" Type="http://schemas.openxmlformats.org/officeDocument/2006/relationships/ctrlProp" Target="../ctrlProps/ctrlProp174.xml"/><Relationship Id="rId92" Type="http://schemas.openxmlformats.org/officeDocument/2006/relationships/ctrlProp" Target="../ctrlProps/ctrlProp195.xml"/><Relationship Id="rId2" Type="http://schemas.openxmlformats.org/officeDocument/2006/relationships/vmlDrawing" Target="../drawings/vmlDrawing2.vml"/><Relationship Id="rId16" Type="http://schemas.openxmlformats.org/officeDocument/2006/relationships/ctrlProp" Target="../ctrlProps/ctrlProp119.xml"/><Relationship Id="rId29" Type="http://schemas.openxmlformats.org/officeDocument/2006/relationships/ctrlProp" Target="../ctrlProps/ctrlProp132.xml"/><Relationship Id="rId107" Type="http://schemas.openxmlformats.org/officeDocument/2006/relationships/ctrlProp" Target="../ctrlProps/ctrlProp210.xml"/><Relationship Id="rId11" Type="http://schemas.openxmlformats.org/officeDocument/2006/relationships/ctrlProp" Target="../ctrlProps/ctrlProp114.xml"/><Relationship Id="rId24" Type="http://schemas.openxmlformats.org/officeDocument/2006/relationships/ctrlProp" Target="../ctrlProps/ctrlProp127.xml"/><Relationship Id="rId32" Type="http://schemas.openxmlformats.org/officeDocument/2006/relationships/ctrlProp" Target="../ctrlProps/ctrlProp135.xml"/><Relationship Id="rId37" Type="http://schemas.openxmlformats.org/officeDocument/2006/relationships/ctrlProp" Target="../ctrlProps/ctrlProp140.xml"/><Relationship Id="rId40" Type="http://schemas.openxmlformats.org/officeDocument/2006/relationships/ctrlProp" Target="../ctrlProps/ctrlProp143.xml"/><Relationship Id="rId45" Type="http://schemas.openxmlformats.org/officeDocument/2006/relationships/ctrlProp" Target="../ctrlProps/ctrlProp148.xml"/><Relationship Id="rId53" Type="http://schemas.openxmlformats.org/officeDocument/2006/relationships/ctrlProp" Target="../ctrlProps/ctrlProp156.xml"/><Relationship Id="rId58" Type="http://schemas.openxmlformats.org/officeDocument/2006/relationships/ctrlProp" Target="../ctrlProps/ctrlProp161.xml"/><Relationship Id="rId66" Type="http://schemas.openxmlformats.org/officeDocument/2006/relationships/ctrlProp" Target="../ctrlProps/ctrlProp169.xml"/><Relationship Id="rId74" Type="http://schemas.openxmlformats.org/officeDocument/2006/relationships/ctrlProp" Target="../ctrlProps/ctrlProp177.xml"/><Relationship Id="rId79" Type="http://schemas.openxmlformats.org/officeDocument/2006/relationships/ctrlProp" Target="../ctrlProps/ctrlProp182.xml"/><Relationship Id="rId87" Type="http://schemas.openxmlformats.org/officeDocument/2006/relationships/ctrlProp" Target="../ctrlProps/ctrlProp190.xml"/><Relationship Id="rId102" Type="http://schemas.openxmlformats.org/officeDocument/2006/relationships/ctrlProp" Target="../ctrlProps/ctrlProp205.xml"/><Relationship Id="rId5" Type="http://schemas.openxmlformats.org/officeDocument/2006/relationships/ctrlProp" Target="../ctrlProps/ctrlProp108.xml"/><Relationship Id="rId61" Type="http://schemas.openxmlformats.org/officeDocument/2006/relationships/ctrlProp" Target="../ctrlProps/ctrlProp164.xml"/><Relationship Id="rId82" Type="http://schemas.openxmlformats.org/officeDocument/2006/relationships/ctrlProp" Target="../ctrlProps/ctrlProp185.xml"/><Relationship Id="rId90" Type="http://schemas.openxmlformats.org/officeDocument/2006/relationships/ctrlProp" Target="../ctrlProps/ctrlProp193.xml"/><Relationship Id="rId95" Type="http://schemas.openxmlformats.org/officeDocument/2006/relationships/ctrlProp" Target="../ctrlProps/ctrlProp198.xml"/><Relationship Id="rId19" Type="http://schemas.openxmlformats.org/officeDocument/2006/relationships/ctrlProp" Target="../ctrlProps/ctrlProp122.xml"/><Relationship Id="rId14" Type="http://schemas.openxmlformats.org/officeDocument/2006/relationships/ctrlProp" Target="../ctrlProps/ctrlProp117.xml"/><Relationship Id="rId22" Type="http://schemas.openxmlformats.org/officeDocument/2006/relationships/ctrlProp" Target="../ctrlProps/ctrlProp125.xml"/><Relationship Id="rId27" Type="http://schemas.openxmlformats.org/officeDocument/2006/relationships/ctrlProp" Target="../ctrlProps/ctrlProp130.xml"/><Relationship Id="rId30" Type="http://schemas.openxmlformats.org/officeDocument/2006/relationships/ctrlProp" Target="../ctrlProps/ctrlProp133.xml"/><Relationship Id="rId35" Type="http://schemas.openxmlformats.org/officeDocument/2006/relationships/ctrlProp" Target="../ctrlProps/ctrlProp138.xml"/><Relationship Id="rId43" Type="http://schemas.openxmlformats.org/officeDocument/2006/relationships/ctrlProp" Target="../ctrlProps/ctrlProp146.xml"/><Relationship Id="rId48" Type="http://schemas.openxmlformats.org/officeDocument/2006/relationships/ctrlProp" Target="../ctrlProps/ctrlProp151.xml"/><Relationship Id="rId56" Type="http://schemas.openxmlformats.org/officeDocument/2006/relationships/ctrlProp" Target="../ctrlProps/ctrlProp159.xml"/><Relationship Id="rId64" Type="http://schemas.openxmlformats.org/officeDocument/2006/relationships/ctrlProp" Target="../ctrlProps/ctrlProp167.xml"/><Relationship Id="rId69" Type="http://schemas.openxmlformats.org/officeDocument/2006/relationships/ctrlProp" Target="../ctrlProps/ctrlProp172.xml"/><Relationship Id="rId77" Type="http://schemas.openxmlformats.org/officeDocument/2006/relationships/ctrlProp" Target="../ctrlProps/ctrlProp180.xml"/><Relationship Id="rId100" Type="http://schemas.openxmlformats.org/officeDocument/2006/relationships/ctrlProp" Target="../ctrlProps/ctrlProp203.xml"/><Relationship Id="rId105" Type="http://schemas.openxmlformats.org/officeDocument/2006/relationships/ctrlProp" Target="../ctrlProps/ctrlProp208.xml"/><Relationship Id="rId8" Type="http://schemas.openxmlformats.org/officeDocument/2006/relationships/ctrlProp" Target="../ctrlProps/ctrlProp111.xml"/><Relationship Id="rId51" Type="http://schemas.openxmlformats.org/officeDocument/2006/relationships/ctrlProp" Target="../ctrlProps/ctrlProp154.xml"/><Relationship Id="rId72" Type="http://schemas.openxmlformats.org/officeDocument/2006/relationships/ctrlProp" Target="../ctrlProps/ctrlProp175.xml"/><Relationship Id="rId80" Type="http://schemas.openxmlformats.org/officeDocument/2006/relationships/ctrlProp" Target="../ctrlProps/ctrlProp183.xml"/><Relationship Id="rId85" Type="http://schemas.openxmlformats.org/officeDocument/2006/relationships/ctrlProp" Target="../ctrlProps/ctrlProp188.xml"/><Relationship Id="rId93" Type="http://schemas.openxmlformats.org/officeDocument/2006/relationships/ctrlProp" Target="../ctrlProps/ctrlProp196.xml"/><Relationship Id="rId98" Type="http://schemas.openxmlformats.org/officeDocument/2006/relationships/ctrlProp" Target="../ctrlProps/ctrlProp201.xml"/><Relationship Id="rId3" Type="http://schemas.openxmlformats.org/officeDocument/2006/relationships/ctrlProp" Target="../ctrlProps/ctrlProp106.xml"/><Relationship Id="rId12" Type="http://schemas.openxmlformats.org/officeDocument/2006/relationships/ctrlProp" Target="../ctrlProps/ctrlProp115.xml"/><Relationship Id="rId17" Type="http://schemas.openxmlformats.org/officeDocument/2006/relationships/ctrlProp" Target="../ctrlProps/ctrlProp120.xml"/><Relationship Id="rId25" Type="http://schemas.openxmlformats.org/officeDocument/2006/relationships/ctrlProp" Target="../ctrlProps/ctrlProp128.xml"/><Relationship Id="rId33" Type="http://schemas.openxmlformats.org/officeDocument/2006/relationships/ctrlProp" Target="../ctrlProps/ctrlProp136.xml"/><Relationship Id="rId38" Type="http://schemas.openxmlformats.org/officeDocument/2006/relationships/ctrlProp" Target="../ctrlProps/ctrlProp141.xml"/><Relationship Id="rId46" Type="http://schemas.openxmlformats.org/officeDocument/2006/relationships/ctrlProp" Target="../ctrlProps/ctrlProp149.xml"/><Relationship Id="rId59" Type="http://schemas.openxmlformats.org/officeDocument/2006/relationships/ctrlProp" Target="../ctrlProps/ctrlProp162.xml"/><Relationship Id="rId67" Type="http://schemas.openxmlformats.org/officeDocument/2006/relationships/ctrlProp" Target="../ctrlProps/ctrlProp170.xml"/><Relationship Id="rId103" Type="http://schemas.openxmlformats.org/officeDocument/2006/relationships/ctrlProp" Target="../ctrlProps/ctrlProp206.xml"/><Relationship Id="rId20" Type="http://schemas.openxmlformats.org/officeDocument/2006/relationships/ctrlProp" Target="../ctrlProps/ctrlProp123.xml"/><Relationship Id="rId41" Type="http://schemas.openxmlformats.org/officeDocument/2006/relationships/ctrlProp" Target="../ctrlProps/ctrlProp144.xml"/><Relationship Id="rId54" Type="http://schemas.openxmlformats.org/officeDocument/2006/relationships/ctrlProp" Target="../ctrlProps/ctrlProp157.xml"/><Relationship Id="rId62" Type="http://schemas.openxmlformats.org/officeDocument/2006/relationships/ctrlProp" Target="../ctrlProps/ctrlProp165.xml"/><Relationship Id="rId70" Type="http://schemas.openxmlformats.org/officeDocument/2006/relationships/ctrlProp" Target="../ctrlProps/ctrlProp173.xml"/><Relationship Id="rId75" Type="http://schemas.openxmlformats.org/officeDocument/2006/relationships/ctrlProp" Target="../ctrlProps/ctrlProp178.xml"/><Relationship Id="rId83" Type="http://schemas.openxmlformats.org/officeDocument/2006/relationships/ctrlProp" Target="../ctrlProps/ctrlProp186.xml"/><Relationship Id="rId88" Type="http://schemas.openxmlformats.org/officeDocument/2006/relationships/ctrlProp" Target="../ctrlProps/ctrlProp191.xml"/><Relationship Id="rId91" Type="http://schemas.openxmlformats.org/officeDocument/2006/relationships/ctrlProp" Target="../ctrlProps/ctrlProp194.xml"/><Relationship Id="rId96" Type="http://schemas.openxmlformats.org/officeDocument/2006/relationships/ctrlProp" Target="../ctrlProps/ctrlProp199.xml"/><Relationship Id="rId1" Type="http://schemas.openxmlformats.org/officeDocument/2006/relationships/drawing" Target="../drawings/drawing2.xml"/><Relationship Id="rId6" Type="http://schemas.openxmlformats.org/officeDocument/2006/relationships/ctrlProp" Target="../ctrlProps/ctrlProp109.xml"/><Relationship Id="rId15" Type="http://schemas.openxmlformats.org/officeDocument/2006/relationships/ctrlProp" Target="../ctrlProps/ctrlProp118.xml"/><Relationship Id="rId23" Type="http://schemas.openxmlformats.org/officeDocument/2006/relationships/ctrlProp" Target="../ctrlProps/ctrlProp126.xml"/><Relationship Id="rId28" Type="http://schemas.openxmlformats.org/officeDocument/2006/relationships/ctrlProp" Target="../ctrlProps/ctrlProp131.xml"/><Relationship Id="rId36" Type="http://schemas.openxmlformats.org/officeDocument/2006/relationships/ctrlProp" Target="../ctrlProps/ctrlProp139.xml"/><Relationship Id="rId49" Type="http://schemas.openxmlformats.org/officeDocument/2006/relationships/ctrlProp" Target="../ctrlProps/ctrlProp152.xml"/><Relationship Id="rId57" Type="http://schemas.openxmlformats.org/officeDocument/2006/relationships/ctrlProp" Target="../ctrlProps/ctrlProp160.xml"/><Relationship Id="rId106" Type="http://schemas.openxmlformats.org/officeDocument/2006/relationships/ctrlProp" Target="../ctrlProps/ctrlProp209.xml"/><Relationship Id="rId10" Type="http://schemas.openxmlformats.org/officeDocument/2006/relationships/ctrlProp" Target="../ctrlProps/ctrlProp113.xml"/><Relationship Id="rId31" Type="http://schemas.openxmlformats.org/officeDocument/2006/relationships/ctrlProp" Target="../ctrlProps/ctrlProp134.xml"/><Relationship Id="rId44" Type="http://schemas.openxmlformats.org/officeDocument/2006/relationships/ctrlProp" Target="../ctrlProps/ctrlProp147.xml"/><Relationship Id="rId52" Type="http://schemas.openxmlformats.org/officeDocument/2006/relationships/ctrlProp" Target="../ctrlProps/ctrlProp155.xml"/><Relationship Id="rId60" Type="http://schemas.openxmlformats.org/officeDocument/2006/relationships/ctrlProp" Target="../ctrlProps/ctrlProp163.xml"/><Relationship Id="rId65" Type="http://schemas.openxmlformats.org/officeDocument/2006/relationships/ctrlProp" Target="../ctrlProps/ctrlProp168.xml"/><Relationship Id="rId73" Type="http://schemas.openxmlformats.org/officeDocument/2006/relationships/ctrlProp" Target="../ctrlProps/ctrlProp176.xml"/><Relationship Id="rId78" Type="http://schemas.openxmlformats.org/officeDocument/2006/relationships/ctrlProp" Target="../ctrlProps/ctrlProp181.xml"/><Relationship Id="rId81" Type="http://schemas.openxmlformats.org/officeDocument/2006/relationships/ctrlProp" Target="../ctrlProps/ctrlProp184.xml"/><Relationship Id="rId86" Type="http://schemas.openxmlformats.org/officeDocument/2006/relationships/ctrlProp" Target="../ctrlProps/ctrlProp189.xml"/><Relationship Id="rId94" Type="http://schemas.openxmlformats.org/officeDocument/2006/relationships/ctrlProp" Target="../ctrlProps/ctrlProp197.xml"/><Relationship Id="rId99" Type="http://schemas.openxmlformats.org/officeDocument/2006/relationships/ctrlProp" Target="../ctrlProps/ctrlProp202.xml"/><Relationship Id="rId101" Type="http://schemas.openxmlformats.org/officeDocument/2006/relationships/ctrlProp" Target="../ctrlProps/ctrlProp204.xml"/><Relationship Id="rId4" Type="http://schemas.openxmlformats.org/officeDocument/2006/relationships/ctrlProp" Target="../ctrlProps/ctrlProp107.xml"/><Relationship Id="rId9" Type="http://schemas.openxmlformats.org/officeDocument/2006/relationships/ctrlProp" Target="../ctrlProps/ctrlProp112.xml"/><Relationship Id="rId13" Type="http://schemas.openxmlformats.org/officeDocument/2006/relationships/ctrlProp" Target="../ctrlProps/ctrlProp116.xml"/><Relationship Id="rId18" Type="http://schemas.openxmlformats.org/officeDocument/2006/relationships/ctrlProp" Target="../ctrlProps/ctrlProp121.xml"/><Relationship Id="rId39" Type="http://schemas.openxmlformats.org/officeDocument/2006/relationships/ctrlProp" Target="../ctrlProps/ctrlProp142.xml"/><Relationship Id="rId34" Type="http://schemas.openxmlformats.org/officeDocument/2006/relationships/ctrlProp" Target="../ctrlProps/ctrlProp137.xml"/><Relationship Id="rId50" Type="http://schemas.openxmlformats.org/officeDocument/2006/relationships/ctrlProp" Target="../ctrlProps/ctrlProp153.xml"/><Relationship Id="rId55" Type="http://schemas.openxmlformats.org/officeDocument/2006/relationships/ctrlProp" Target="../ctrlProps/ctrlProp158.xml"/><Relationship Id="rId76" Type="http://schemas.openxmlformats.org/officeDocument/2006/relationships/ctrlProp" Target="../ctrlProps/ctrlProp179.xml"/><Relationship Id="rId97" Type="http://schemas.openxmlformats.org/officeDocument/2006/relationships/ctrlProp" Target="../ctrlProps/ctrlProp200.xml"/><Relationship Id="rId104" Type="http://schemas.openxmlformats.org/officeDocument/2006/relationships/ctrlProp" Target="../ctrlProps/ctrlProp20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F755C-11C5-4BE7-B9CD-AA582A2A24FE}">
  <sheetPr codeName="Sheet11"/>
  <dimension ref="A1:Y52"/>
  <sheetViews>
    <sheetView showGridLines="0" tabSelected="1" zoomScale="48" zoomScaleNormal="100" workbookViewId="0">
      <selection sqref="A1:F2"/>
    </sheetView>
  </sheetViews>
  <sheetFormatPr defaultRowHeight="18" x14ac:dyDescent="0.45"/>
  <cols>
    <col min="10" max="10" width="12.69921875" customWidth="1"/>
    <col min="11" max="11" width="12.3984375" customWidth="1"/>
    <col min="25" max="25" width="58.3984375" customWidth="1"/>
  </cols>
  <sheetData>
    <row r="1" spans="1:25" ht="18" customHeight="1" x14ac:dyDescent="0.45">
      <c r="A1" s="22" t="s">
        <v>171</v>
      </c>
      <c r="B1" s="22"/>
      <c r="C1" s="22"/>
      <c r="D1" s="22"/>
      <c r="E1" s="22"/>
      <c r="F1" s="22"/>
      <c r="G1" s="21"/>
    </row>
    <row r="2" spans="1:25" ht="18" customHeight="1" x14ac:dyDescent="0.45">
      <c r="A2" s="22"/>
      <c r="B2" s="22"/>
      <c r="C2" s="22"/>
      <c r="D2" s="22"/>
      <c r="E2" s="22"/>
      <c r="F2" s="22"/>
      <c r="G2" s="21"/>
    </row>
    <row r="3" spans="1:25" ht="18.600000000000001" thickBot="1" x14ac:dyDescent="0.5">
      <c r="B3" t="s">
        <v>4</v>
      </c>
      <c r="N3" t="s">
        <v>100</v>
      </c>
    </row>
    <row r="4" spans="1:25" ht="18.600000000000001" thickBot="1" x14ac:dyDescent="0.5">
      <c r="B4" s="34" t="s">
        <v>3</v>
      </c>
      <c r="C4" s="35"/>
      <c r="D4" s="35"/>
      <c r="E4" s="35"/>
      <c r="F4" s="35"/>
      <c r="G4" s="35"/>
      <c r="H4" s="35"/>
      <c r="I4" s="35"/>
      <c r="J4" s="8" t="s">
        <v>5</v>
      </c>
      <c r="K4" s="7" t="s">
        <v>6</v>
      </c>
      <c r="N4" s="29" t="s">
        <v>51</v>
      </c>
      <c r="O4" s="30"/>
      <c r="P4" s="30"/>
      <c r="Q4" s="30"/>
      <c r="R4" s="30"/>
      <c r="S4" s="30"/>
      <c r="T4" s="30"/>
      <c r="U4" s="30"/>
      <c r="V4" s="30"/>
      <c r="W4" s="30"/>
      <c r="X4" s="30"/>
      <c r="Y4" s="31"/>
    </row>
    <row r="5" spans="1:25" x14ac:dyDescent="0.45">
      <c r="B5" s="36" t="s">
        <v>12</v>
      </c>
      <c r="C5" s="37"/>
      <c r="D5" s="37"/>
      <c r="E5" s="37"/>
      <c r="F5" s="37"/>
      <c r="G5" s="37"/>
      <c r="H5" s="37"/>
      <c r="I5" s="38"/>
      <c r="J5" s="6"/>
      <c r="K5" s="1"/>
      <c r="N5" s="23" t="s">
        <v>94</v>
      </c>
      <c r="O5" s="24"/>
      <c r="P5" s="24"/>
      <c r="Q5" s="24"/>
      <c r="R5" s="24"/>
      <c r="S5" s="24"/>
      <c r="T5" s="24"/>
      <c r="U5" s="24"/>
      <c r="V5" s="24"/>
      <c r="W5" s="24"/>
      <c r="X5" s="24"/>
      <c r="Y5" s="25"/>
    </row>
    <row r="6" spans="1:25" x14ac:dyDescent="0.45">
      <c r="B6" s="23" t="s">
        <v>13</v>
      </c>
      <c r="C6" s="24"/>
      <c r="D6" s="24"/>
      <c r="E6" s="24"/>
      <c r="F6" s="24"/>
      <c r="G6" s="24"/>
      <c r="H6" s="24"/>
      <c r="I6" s="25"/>
      <c r="J6" s="4"/>
      <c r="K6" s="2"/>
      <c r="N6" s="23" t="s">
        <v>101</v>
      </c>
      <c r="O6" s="24"/>
      <c r="P6" s="24"/>
      <c r="Q6" s="24"/>
      <c r="R6" s="24"/>
      <c r="S6" s="24"/>
      <c r="T6" s="24"/>
      <c r="U6" s="24"/>
      <c r="V6" s="24"/>
      <c r="W6" s="24"/>
      <c r="X6" s="24"/>
      <c r="Y6" s="25"/>
    </row>
    <row r="7" spans="1:25" x14ac:dyDescent="0.45">
      <c r="B7" s="23" t="s">
        <v>14</v>
      </c>
      <c r="C7" s="24"/>
      <c r="D7" s="24"/>
      <c r="E7" s="24"/>
      <c r="F7" s="24"/>
      <c r="G7" s="24"/>
      <c r="H7" s="24"/>
      <c r="I7" s="25"/>
      <c r="J7" s="4"/>
      <c r="K7" s="2"/>
      <c r="N7" s="23" t="s">
        <v>95</v>
      </c>
      <c r="O7" s="24"/>
      <c r="P7" s="24"/>
      <c r="Q7" s="24"/>
      <c r="R7" s="24"/>
      <c r="S7" s="24"/>
      <c r="T7" s="24"/>
      <c r="U7" s="24"/>
      <c r="V7" s="24"/>
      <c r="W7" s="24"/>
      <c r="X7" s="24"/>
      <c r="Y7" s="25"/>
    </row>
    <row r="8" spans="1:25" x14ac:dyDescent="0.45">
      <c r="B8" s="23" t="s">
        <v>15</v>
      </c>
      <c r="C8" s="24"/>
      <c r="D8" s="24"/>
      <c r="E8" s="24"/>
      <c r="F8" s="24"/>
      <c r="G8" s="24"/>
      <c r="H8" s="24"/>
      <c r="I8" s="25"/>
      <c r="J8" s="4"/>
      <c r="K8" s="2"/>
      <c r="N8" s="23" t="s">
        <v>96</v>
      </c>
      <c r="O8" s="24"/>
      <c r="P8" s="24"/>
      <c r="Q8" s="24"/>
      <c r="R8" s="24"/>
      <c r="S8" s="24"/>
      <c r="T8" s="24"/>
      <c r="U8" s="24"/>
      <c r="V8" s="24"/>
      <c r="W8" s="24"/>
      <c r="X8" s="24"/>
      <c r="Y8" s="25"/>
    </row>
    <row r="9" spans="1:25" ht="18.600000000000001" thickBot="1" x14ac:dyDescent="0.5">
      <c r="B9" s="26" t="s">
        <v>16</v>
      </c>
      <c r="C9" s="27"/>
      <c r="D9" s="27"/>
      <c r="E9" s="27"/>
      <c r="F9" s="27"/>
      <c r="G9" s="27"/>
      <c r="H9" s="27"/>
      <c r="I9" s="28"/>
      <c r="J9" s="5"/>
      <c r="K9" s="3"/>
      <c r="N9" s="26" t="s">
        <v>98</v>
      </c>
      <c r="O9" s="27"/>
      <c r="P9" s="27"/>
      <c r="Q9" s="27"/>
      <c r="R9" s="27"/>
      <c r="S9" s="27"/>
      <c r="T9" s="27"/>
      <c r="U9" s="27"/>
      <c r="V9" s="27"/>
      <c r="W9" s="27"/>
      <c r="X9" s="27"/>
      <c r="Y9" s="28"/>
    </row>
    <row r="11" spans="1:25" ht="18.600000000000001" thickBot="1" x14ac:dyDescent="0.5"/>
    <row r="12" spans="1:25" ht="18.600000000000001" thickBot="1" x14ac:dyDescent="0.5">
      <c r="B12" s="34" t="s">
        <v>1</v>
      </c>
      <c r="C12" s="35"/>
      <c r="D12" s="35"/>
      <c r="E12" s="35"/>
      <c r="F12" s="35"/>
      <c r="G12" s="35"/>
      <c r="H12" s="35"/>
      <c r="I12" s="35"/>
      <c r="J12" s="8" t="s">
        <v>7</v>
      </c>
      <c r="K12" s="7" t="s">
        <v>8</v>
      </c>
      <c r="N12" s="29" t="s">
        <v>51</v>
      </c>
      <c r="O12" s="30"/>
      <c r="P12" s="30"/>
      <c r="Q12" s="30"/>
      <c r="R12" s="30"/>
      <c r="S12" s="30"/>
      <c r="T12" s="30"/>
      <c r="U12" s="30"/>
      <c r="V12" s="30"/>
      <c r="W12" s="30"/>
      <c r="X12" s="30"/>
      <c r="Y12" s="31"/>
    </row>
    <row r="13" spans="1:25" x14ac:dyDescent="0.45">
      <c r="B13" s="36" t="s">
        <v>9</v>
      </c>
      <c r="C13" s="37"/>
      <c r="D13" s="37"/>
      <c r="E13" s="37"/>
      <c r="F13" s="37"/>
      <c r="G13" s="37"/>
      <c r="H13" s="37"/>
      <c r="I13" s="38"/>
      <c r="J13" s="6"/>
      <c r="K13" s="1"/>
      <c r="N13" s="23" t="s">
        <v>99</v>
      </c>
      <c r="O13" s="24"/>
      <c r="P13" s="24"/>
      <c r="Q13" s="24"/>
      <c r="R13" s="24"/>
      <c r="S13" s="24"/>
      <c r="T13" s="24"/>
      <c r="U13" s="24"/>
      <c r="V13" s="24"/>
      <c r="W13" s="24"/>
      <c r="X13" s="24"/>
      <c r="Y13" s="25"/>
    </row>
    <row r="14" spans="1:25" x14ac:dyDescent="0.45">
      <c r="B14" s="23" t="s">
        <v>10</v>
      </c>
      <c r="C14" s="24"/>
      <c r="D14" s="24"/>
      <c r="E14" s="24"/>
      <c r="F14" s="24"/>
      <c r="G14" s="24"/>
      <c r="H14" s="24"/>
      <c r="I14" s="25"/>
      <c r="J14" s="4"/>
      <c r="K14" s="2"/>
      <c r="N14" s="23" t="s">
        <v>140</v>
      </c>
      <c r="O14" s="24"/>
      <c r="P14" s="24"/>
      <c r="Q14" s="24"/>
      <c r="R14" s="24"/>
      <c r="S14" s="24"/>
      <c r="T14" s="24"/>
      <c r="U14" s="24"/>
      <c r="V14" s="24"/>
      <c r="W14" s="24"/>
      <c r="X14" s="24"/>
      <c r="Y14" s="25"/>
    </row>
    <row r="15" spans="1:25" x14ac:dyDescent="0.45">
      <c r="B15" s="23" t="s">
        <v>11</v>
      </c>
      <c r="C15" s="24"/>
      <c r="D15" s="24"/>
      <c r="E15" s="24"/>
      <c r="F15" s="24"/>
      <c r="G15" s="24"/>
      <c r="H15" s="24"/>
      <c r="I15" s="25"/>
      <c r="J15" s="4"/>
      <c r="K15" s="2"/>
      <c r="N15" s="23" t="s">
        <v>102</v>
      </c>
      <c r="O15" s="24"/>
      <c r="P15" s="24"/>
      <c r="Q15" s="24"/>
      <c r="R15" s="24"/>
      <c r="S15" s="24"/>
      <c r="T15" s="24"/>
      <c r="U15" s="24"/>
      <c r="V15" s="24"/>
      <c r="W15" s="24"/>
      <c r="X15" s="24"/>
      <c r="Y15" s="25"/>
    </row>
    <row r="16" spans="1:25" x14ac:dyDescent="0.45">
      <c r="B16" s="23" t="s">
        <v>17</v>
      </c>
      <c r="C16" s="24"/>
      <c r="D16" s="24"/>
      <c r="E16" s="24"/>
      <c r="F16" s="24"/>
      <c r="G16" s="24"/>
      <c r="H16" s="24"/>
      <c r="I16" s="25"/>
      <c r="J16" s="4"/>
      <c r="K16" s="2"/>
      <c r="N16" s="23" t="s">
        <v>103</v>
      </c>
      <c r="O16" s="24"/>
      <c r="P16" s="24"/>
      <c r="Q16" s="24"/>
      <c r="R16" s="24"/>
      <c r="S16" s="24"/>
      <c r="T16" s="24"/>
      <c r="U16" s="24"/>
      <c r="V16" s="24"/>
      <c r="W16" s="24"/>
      <c r="X16" s="24"/>
      <c r="Y16" s="25"/>
    </row>
    <row r="17" spans="2:25" ht="18.600000000000001" thickBot="1" x14ac:dyDescent="0.5">
      <c r="B17" s="26" t="s">
        <v>18</v>
      </c>
      <c r="C17" s="27"/>
      <c r="D17" s="27"/>
      <c r="E17" s="27"/>
      <c r="F17" s="27"/>
      <c r="G17" s="27"/>
      <c r="H17" s="27"/>
      <c r="I17" s="28"/>
      <c r="J17" s="5"/>
      <c r="K17" s="3"/>
      <c r="N17" s="26" t="s">
        <v>104</v>
      </c>
      <c r="O17" s="27"/>
      <c r="P17" s="27"/>
      <c r="Q17" s="27"/>
      <c r="R17" s="27"/>
      <c r="S17" s="27"/>
      <c r="T17" s="27"/>
      <c r="U17" s="27"/>
      <c r="V17" s="27"/>
      <c r="W17" s="27"/>
      <c r="X17" s="27"/>
      <c r="Y17" s="28"/>
    </row>
    <row r="18" spans="2:25" ht="18.600000000000001" thickBot="1" x14ac:dyDescent="0.5"/>
    <row r="19" spans="2:25" ht="18.600000000000001" thickBot="1" x14ac:dyDescent="0.5">
      <c r="B19" s="34" t="s">
        <v>2</v>
      </c>
      <c r="C19" s="35"/>
      <c r="D19" s="35"/>
      <c r="E19" s="35"/>
      <c r="F19" s="35"/>
      <c r="G19" s="35"/>
      <c r="H19" s="35"/>
      <c r="I19" s="35"/>
      <c r="J19" s="8" t="s">
        <v>7</v>
      </c>
      <c r="K19" s="7" t="s">
        <v>8</v>
      </c>
      <c r="N19" s="29" t="s">
        <v>51</v>
      </c>
      <c r="O19" s="30"/>
      <c r="P19" s="30"/>
      <c r="Q19" s="30"/>
      <c r="R19" s="30"/>
      <c r="S19" s="30"/>
      <c r="T19" s="30"/>
      <c r="U19" s="30"/>
      <c r="V19" s="30"/>
      <c r="W19" s="30"/>
      <c r="X19" s="30"/>
      <c r="Y19" s="31"/>
    </row>
    <row r="20" spans="2:25" x14ac:dyDescent="0.45">
      <c r="B20" s="36" t="s">
        <v>105</v>
      </c>
      <c r="C20" s="37"/>
      <c r="D20" s="37"/>
      <c r="E20" s="37"/>
      <c r="F20" s="37"/>
      <c r="G20" s="37"/>
      <c r="H20" s="37"/>
      <c r="I20" s="38"/>
      <c r="J20" s="6"/>
      <c r="K20" s="1"/>
      <c r="N20" s="23" t="s">
        <v>106</v>
      </c>
      <c r="O20" s="24"/>
      <c r="P20" s="24"/>
      <c r="Q20" s="24"/>
      <c r="R20" s="24"/>
      <c r="S20" s="24"/>
      <c r="T20" s="24"/>
      <c r="U20" s="24"/>
      <c r="V20" s="24"/>
      <c r="W20" s="24"/>
      <c r="X20" s="24"/>
      <c r="Y20" s="25"/>
    </row>
    <row r="21" spans="2:25" x14ac:dyDescent="0.45">
      <c r="B21" s="23" t="s">
        <v>110</v>
      </c>
      <c r="C21" s="24"/>
      <c r="D21" s="24"/>
      <c r="E21" s="24"/>
      <c r="F21" s="24"/>
      <c r="G21" s="24"/>
      <c r="H21" s="24"/>
      <c r="I21" s="25"/>
      <c r="J21" s="4"/>
      <c r="K21" s="2"/>
      <c r="N21" s="23" t="s">
        <v>111</v>
      </c>
      <c r="O21" s="24"/>
      <c r="P21" s="24"/>
      <c r="Q21" s="24"/>
      <c r="R21" s="24"/>
      <c r="S21" s="24"/>
      <c r="T21" s="24"/>
      <c r="U21" s="24"/>
      <c r="V21" s="24"/>
      <c r="W21" s="24"/>
      <c r="X21" s="24"/>
      <c r="Y21" s="25"/>
    </row>
    <row r="22" spans="2:25" x14ac:dyDescent="0.45">
      <c r="B22" s="23" t="s">
        <v>25</v>
      </c>
      <c r="C22" s="24"/>
      <c r="D22" s="24"/>
      <c r="E22" s="24"/>
      <c r="F22" s="24"/>
      <c r="G22" s="24"/>
      <c r="H22" s="24"/>
      <c r="I22" s="25"/>
      <c r="J22" s="4"/>
      <c r="K22" s="2"/>
      <c r="N22" s="23" t="s">
        <v>107</v>
      </c>
      <c r="O22" s="24"/>
      <c r="P22" s="24"/>
      <c r="Q22" s="24"/>
      <c r="R22" s="24"/>
      <c r="S22" s="24"/>
      <c r="T22" s="24"/>
      <c r="U22" s="24"/>
      <c r="V22" s="24"/>
      <c r="W22" s="24"/>
      <c r="X22" s="24"/>
      <c r="Y22" s="25"/>
    </row>
    <row r="23" spans="2:25" x14ac:dyDescent="0.45">
      <c r="B23" s="23" t="s">
        <v>24</v>
      </c>
      <c r="C23" s="24"/>
      <c r="D23" s="24"/>
      <c r="E23" s="24"/>
      <c r="F23" s="24"/>
      <c r="G23" s="24"/>
      <c r="H23" s="24"/>
      <c r="I23" s="25"/>
      <c r="J23" s="4"/>
      <c r="K23" s="2"/>
      <c r="N23" s="23" t="s">
        <v>108</v>
      </c>
      <c r="O23" s="24"/>
      <c r="P23" s="24"/>
      <c r="Q23" s="24"/>
      <c r="R23" s="24"/>
      <c r="S23" s="24"/>
      <c r="T23" s="24"/>
      <c r="U23" s="24"/>
      <c r="V23" s="24"/>
      <c r="W23" s="24"/>
      <c r="X23" s="24"/>
      <c r="Y23" s="25"/>
    </row>
    <row r="24" spans="2:25" ht="18.600000000000001" thickBot="1" x14ac:dyDescent="0.5">
      <c r="B24" s="26" t="s">
        <v>26</v>
      </c>
      <c r="C24" s="27"/>
      <c r="D24" s="27"/>
      <c r="E24" s="27"/>
      <c r="F24" s="27"/>
      <c r="G24" s="27"/>
      <c r="H24" s="27"/>
      <c r="I24" s="28"/>
      <c r="J24" s="5"/>
      <c r="K24" s="3"/>
      <c r="N24" s="26" t="s">
        <v>109</v>
      </c>
      <c r="O24" s="27"/>
      <c r="P24" s="27"/>
      <c r="Q24" s="27"/>
      <c r="R24" s="27"/>
      <c r="S24" s="27"/>
      <c r="T24" s="27"/>
      <c r="U24" s="27"/>
      <c r="V24" s="27"/>
      <c r="W24" s="27"/>
      <c r="X24" s="27"/>
      <c r="Y24" s="28"/>
    </row>
    <row r="25" spans="2:25" ht="18.600000000000001" thickBot="1" x14ac:dyDescent="0.5"/>
    <row r="26" spans="2:25" ht="18.600000000000001" thickBot="1" x14ac:dyDescent="0.5">
      <c r="B26" s="34" t="s">
        <v>19</v>
      </c>
      <c r="C26" s="35"/>
      <c r="D26" s="35"/>
      <c r="E26" s="35"/>
      <c r="F26" s="35"/>
      <c r="G26" s="35"/>
      <c r="H26" s="35"/>
      <c r="I26" s="35"/>
      <c r="J26" s="8" t="s">
        <v>7</v>
      </c>
      <c r="K26" s="7" t="s">
        <v>8</v>
      </c>
      <c r="N26" s="29" t="s">
        <v>51</v>
      </c>
      <c r="O26" s="30"/>
      <c r="P26" s="30"/>
      <c r="Q26" s="30"/>
      <c r="R26" s="30"/>
      <c r="S26" s="30"/>
      <c r="T26" s="30"/>
      <c r="U26" s="30"/>
      <c r="V26" s="30"/>
      <c r="W26" s="30"/>
      <c r="X26" s="30"/>
      <c r="Y26" s="31"/>
    </row>
    <row r="27" spans="2:25" x14ac:dyDescent="0.45">
      <c r="B27" s="36" t="s">
        <v>27</v>
      </c>
      <c r="C27" s="37"/>
      <c r="D27" s="37"/>
      <c r="E27" s="37"/>
      <c r="F27" s="37"/>
      <c r="G27" s="37"/>
      <c r="H27" s="37"/>
      <c r="I27" s="38"/>
      <c r="J27" s="6"/>
      <c r="K27" s="1"/>
      <c r="N27" s="23" t="s">
        <v>118</v>
      </c>
      <c r="O27" s="24"/>
      <c r="P27" s="24"/>
      <c r="Q27" s="24"/>
      <c r="R27" s="24"/>
      <c r="S27" s="24"/>
      <c r="T27" s="24"/>
      <c r="U27" s="24"/>
      <c r="V27" s="24"/>
      <c r="W27" s="24"/>
      <c r="X27" s="24"/>
      <c r="Y27" s="25"/>
    </row>
    <row r="28" spans="2:25" x14ac:dyDescent="0.45">
      <c r="B28" s="23" t="s">
        <v>28</v>
      </c>
      <c r="C28" s="24"/>
      <c r="D28" s="24"/>
      <c r="E28" s="24"/>
      <c r="F28" s="24"/>
      <c r="G28" s="24"/>
      <c r="H28" s="24"/>
      <c r="I28" s="25"/>
      <c r="J28" s="4"/>
      <c r="K28" s="2"/>
      <c r="N28" s="32" t="s">
        <v>117</v>
      </c>
      <c r="O28" s="24"/>
      <c r="P28" s="24"/>
      <c r="Q28" s="24"/>
      <c r="R28" s="24"/>
      <c r="S28" s="24"/>
      <c r="T28" s="24"/>
      <c r="U28" s="24"/>
      <c r="V28" s="24"/>
      <c r="W28" s="24"/>
      <c r="X28" s="24"/>
      <c r="Y28" s="25"/>
    </row>
    <row r="29" spans="2:25" x14ac:dyDescent="0.45">
      <c r="B29" s="23" t="s">
        <v>29</v>
      </c>
      <c r="C29" s="24"/>
      <c r="D29" s="24"/>
      <c r="E29" s="24"/>
      <c r="F29" s="24"/>
      <c r="G29" s="24"/>
      <c r="H29" s="24"/>
      <c r="I29" s="25"/>
      <c r="J29" s="4"/>
      <c r="K29" s="2"/>
      <c r="N29" s="32" t="s">
        <v>120</v>
      </c>
      <c r="O29" s="24"/>
      <c r="P29" s="24"/>
      <c r="Q29" s="24"/>
      <c r="R29" s="24"/>
      <c r="S29" s="24"/>
      <c r="T29" s="24"/>
      <c r="U29" s="24"/>
      <c r="V29" s="24"/>
      <c r="W29" s="24"/>
      <c r="X29" s="24"/>
      <c r="Y29" s="25"/>
    </row>
    <row r="30" spans="2:25" x14ac:dyDescent="0.45">
      <c r="B30" s="23" t="s">
        <v>30</v>
      </c>
      <c r="C30" s="24"/>
      <c r="D30" s="24"/>
      <c r="E30" s="24"/>
      <c r="F30" s="24"/>
      <c r="G30" s="24"/>
      <c r="H30" s="24"/>
      <c r="I30" s="25"/>
      <c r="J30" s="4"/>
      <c r="K30" s="2"/>
      <c r="N30" s="23" t="s">
        <v>113</v>
      </c>
      <c r="O30" s="24"/>
      <c r="P30" s="24"/>
      <c r="Q30" s="24"/>
      <c r="R30" s="24"/>
      <c r="S30" s="24"/>
      <c r="T30" s="24"/>
      <c r="U30" s="24"/>
      <c r="V30" s="24"/>
      <c r="W30" s="24"/>
      <c r="X30" s="24"/>
      <c r="Y30" s="25"/>
    </row>
    <row r="31" spans="2:25" ht="18.600000000000001" thickBot="1" x14ac:dyDescent="0.5">
      <c r="B31" s="26" t="s">
        <v>114</v>
      </c>
      <c r="C31" s="27"/>
      <c r="D31" s="27"/>
      <c r="E31" s="27"/>
      <c r="F31" s="27"/>
      <c r="G31" s="27"/>
      <c r="H31" s="27"/>
      <c r="I31" s="28"/>
      <c r="J31" s="5"/>
      <c r="K31" s="3"/>
      <c r="N31" s="33" t="s">
        <v>116</v>
      </c>
      <c r="O31" s="27"/>
      <c r="P31" s="27"/>
      <c r="Q31" s="27"/>
      <c r="R31" s="27"/>
      <c r="S31" s="27"/>
      <c r="T31" s="27"/>
      <c r="U31" s="27"/>
      <c r="V31" s="27"/>
      <c r="W31" s="27"/>
      <c r="X31" s="27"/>
      <c r="Y31" s="28"/>
    </row>
    <row r="32" spans="2:25" ht="18.600000000000001" thickBot="1" x14ac:dyDescent="0.5"/>
    <row r="33" spans="2:25" ht="18.600000000000001" thickBot="1" x14ac:dyDescent="0.5">
      <c r="B33" s="34" t="s">
        <v>20</v>
      </c>
      <c r="C33" s="35"/>
      <c r="D33" s="35"/>
      <c r="E33" s="35"/>
      <c r="F33" s="35"/>
      <c r="G33" s="35"/>
      <c r="H33" s="35"/>
      <c r="I33" s="35"/>
      <c r="J33" s="8" t="s">
        <v>7</v>
      </c>
      <c r="K33" s="7" t="s">
        <v>8</v>
      </c>
      <c r="N33" s="29" t="s">
        <v>51</v>
      </c>
      <c r="O33" s="30"/>
      <c r="P33" s="30"/>
      <c r="Q33" s="30"/>
      <c r="R33" s="30"/>
      <c r="S33" s="30"/>
      <c r="T33" s="30"/>
      <c r="U33" s="30"/>
      <c r="V33" s="30"/>
      <c r="W33" s="30"/>
      <c r="X33" s="30"/>
      <c r="Y33" s="31"/>
    </row>
    <row r="34" spans="2:25" x14ac:dyDescent="0.45">
      <c r="B34" s="36" t="s">
        <v>31</v>
      </c>
      <c r="C34" s="37"/>
      <c r="D34" s="37"/>
      <c r="E34" s="37"/>
      <c r="F34" s="37"/>
      <c r="G34" s="37"/>
      <c r="H34" s="37"/>
      <c r="I34" s="38"/>
      <c r="J34" s="6"/>
      <c r="K34" s="1"/>
      <c r="N34" s="23" t="s">
        <v>119</v>
      </c>
      <c r="O34" s="24"/>
      <c r="P34" s="24"/>
      <c r="Q34" s="24"/>
      <c r="R34" s="24"/>
      <c r="S34" s="24"/>
      <c r="T34" s="24"/>
      <c r="U34" s="24"/>
      <c r="V34" s="24"/>
      <c r="W34" s="24"/>
      <c r="X34" s="24"/>
      <c r="Y34" s="25"/>
    </row>
    <row r="35" spans="2:25" x14ac:dyDescent="0.45">
      <c r="B35" s="23" t="s">
        <v>32</v>
      </c>
      <c r="C35" s="24"/>
      <c r="D35" s="24"/>
      <c r="E35" s="24"/>
      <c r="F35" s="24"/>
      <c r="G35" s="24"/>
      <c r="H35" s="24"/>
      <c r="I35" s="25"/>
      <c r="J35" s="4"/>
      <c r="K35" s="2"/>
      <c r="N35" s="23" t="s">
        <v>156</v>
      </c>
      <c r="O35" s="24"/>
      <c r="P35" s="24"/>
      <c r="Q35" s="24"/>
      <c r="R35" s="24"/>
      <c r="S35" s="24"/>
      <c r="T35" s="24"/>
      <c r="U35" s="24"/>
      <c r="V35" s="24"/>
      <c r="W35" s="24"/>
      <c r="X35" s="24"/>
      <c r="Y35" s="25"/>
    </row>
    <row r="36" spans="2:25" x14ac:dyDescent="0.45">
      <c r="B36" s="23" t="s">
        <v>33</v>
      </c>
      <c r="C36" s="24"/>
      <c r="D36" s="24"/>
      <c r="E36" s="24"/>
      <c r="F36" s="24"/>
      <c r="G36" s="24"/>
      <c r="H36" s="24"/>
      <c r="I36" s="25"/>
      <c r="J36" s="4"/>
      <c r="K36" s="2"/>
      <c r="N36" s="23" t="s">
        <v>121</v>
      </c>
      <c r="O36" s="24"/>
      <c r="P36" s="24"/>
      <c r="Q36" s="24"/>
      <c r="R36" s="24"/>
      <c r="S36" s="24"/>
      <c r="T36" s="24"/>
      <c r="U36" s="24"/>
      <c r="V36" s="24"/>
      <c r="W36" s="24"/>
      <c r="X36" s="24"/>
      <c r="Y36" s="25"/>
    </row>
    <row r="37" spans="2:25" x14ac:dyDescent="0.45">
      <c r="B37" s="23" t="s">
        <v>34</v>
      </c>
      <c r="C37" s="24"/>
      <c r="D37" s="24"/>
      <c r="E37" s="24"/>
      <c r="F37" s="24"/>
      <c r="G37" s="24"/>
      <c r="H37" s="24"/>
      <c r="I37" s="25"/>
      <c r="J37" s="4"/>
      <c r="K37" s="2"/>
      <c r="N37" s="23" t="s">
        <v>122</v>
      </c>
      <c r="O37" s="24"/>
      <c r="P37" s="24"/>
      <c r="Q37" s="24"/>
      <c r="R37" s="24"/>
      <c r="S37" s="24"/>
      <c r="T37" s="24"/>
      <c r="U37" s="24"/>
      <c r="V37" s="24"/>
      <c r="W37" s="24"/>
      <c r="X37" s="24"/>
      <c r="Y37" s="25"/>
    </row>
    <row r="38" spans="2:25" ht="18.600000000000001" thickBot="1" x14ac:dyDescent="0.5">
      <c r="B38" s="26" t="s">
        <v>112</v>
      </c>
      <c r="C38" s="27"/>
      <c r="D38" s="27"/>
      <c r="E38" s="27"/>
      <c r="F38" s="27"/>
      <c r="G38" s="27"/>
      <c r="H38" s="27"/>
      <c r="I38" s="28"/>
      <c r="J38" s="5"/>
      <c r="K38" s="3"/>
      <c r="N38" s="26" t="s">
        <v>123</v>
      </c>
      <c r="O38" s="27"/>
      <c r="P38" s="27"/>
      <c r="Q38" s="27"/>
      <c r="R38" s="27"/>
      <c r="S38" s="27"/>
      <c r="T38" s="27"/>
      <c r="U38" s="27"/>
      <c r="V38" s="27"/>
      <c r="W38" s="27"/>
      <c r="X38" s="27"/>
      <c r="Y38" s="28"/>
    </row>
    <row r="39" spans="2:25" ht="18.600000000000001" thickBot="1" x14ac:dyDescent="0.5"/>
    <row r="40" spans="2:25" ht="18.600000000000001" thickBot="1" x14ac:dyDescent="0.5">
      <c r="B40" s="34" t="s">
        <v>21</v>
      </c>
      <c r="C40" s="35"/>
      <c r="D40" s="35"/>
      <c r="E40" s="35"/>
      <c r="F40" s="35"/>
      <c r="G40" s="35"/>
      <c r="H40" s="35"/>
      <c r="I40" s="35"/>
      <c r="J40" s="8" t="s">
        <v>7</v>
      </c>
      <c r="K40" s="7" t="s">
        <v>8</v>
      </c>
      <c r="N40" s="29" t="s">
        <v>51</v>
      </c>
      <c r="O40" s="30"/>
      <c r="P40" s="30"/>
      <c r="Q40" s="30"/>
      <c r="R40" s="30"/>
      <c r="S40" s="30"/>
      <c r="T40" s="30"/>
      <c r="U40" s="30"/>
      <c r="V40" s="30"/>
      <c r="W40" s="30"/>
      <c r="X40" s="30"/>
      <c r="Y40" s="31"/>
    </row>
    <row r="41" spans="2:25" x14ac:dyDescent="0.45">
      <c r="B41" s="36" t="s">
        <v>35</v>
      </c>
      <c r="C41" s="37"/>
      <c r="D41" s="37"/>
      <c r="E41" s="37"/>
      <c r="F41" s="37"/>
      <c r="G41" s="37"/>
      <c r="H41" s="37"/>
      <c r="I41" s="38"/>
      <c r="J41" s="6"/>
      <c r="K41" s="1"/>
      <c r="N41" s="32" t="s">
        <v>124</v>
      </c>
      <c r="O41" s="24"/>
      <c r="P41" s="24"/>
      <c r="Q41" s="24"/>
      <c r="R41" s="24"/>
      <c r="S41" s="24"/>
      <c r="T41" s="24"/>
      <c r="U41" s="24"/>
      <c r="V41" s="24"/>
      <c r="W41" s="24"/>
      <c r="X41" s="24"/>
      <c r="Y41" s="25"/>
    </row>
    <row r="42" spans="2:25" x14ac:dyDescent="0.45">
      <c r="B42" s="23" t="s">
        <v>36</v>
      </c>
      <c r="C42" s="24"/>
      <c r="D42" s="24"/>
      <c r="E42" s="24"/>
      <c r="F42" s="24"/>
      <c r="G42" s="24"/>
      <c r="H42" s="24"/>
      <c r="I42" s="25"/>
      <c r="J42" s="4"/>
      <c r="K42" s="2"/>
      <c r="N42" s="23" t="s">
        <v>125</v>
      </c>
      <c r="O42" s="24"/>
      <c r="P42" s="24"/>
      <c r="Q42" s="24"/>
      <c r="R42" s="24"/>
      <c r="S42" s="24"/>
      <c r="T42" s="24"/>
      <c r="U42" s="24"/>
      <c r="V42" s="24"/>
      <c r="W42" s="24"/>
      <c r="X42" s="24"/>
      <c r="Y42" s="25"/>
    </row>
    <row r="43" spans="2:25" x14ac:dyDescent="0.45">
      <c r="B43" s="23" t="s">
        <v>37</v>
      </c>
      <c r="C43" s="24"/>
      <c r="D43" s="24"/>
      <c r="E43" s="24"/>
      <c r="F43" s="24"/>
      <c r="G43" s="24"/>
      <c r="H43" s="24"/>
      <c r="I43" s="25"/>
      <c r="J43" s="4"/>
      <c r="K43" s="2"/>
      <c r="N43" s="23" t="s">
        <v>126</v>
      </c>
      <c r="O43" s="24"/>
      <c r="P43" s="24"/>
      <c r="Q43" s="24"/>
      <c r="R43" s="24"/>
      <c r="S43" s="24"/>
      <c r="T43" s="24"/>
      <c r="U43" s="24"/>
      <c r="V43" s="24"/>
      <c r="W43" s="24"/>
      <c r="X43" s="24"/>
      <c r="Y43" s="25"/>
    </row>
    <row r="44" spans="2:25" x14ac:dyDescent="0.45">
      <c r="B44" s="23" t="s">
        <v>38</v>
      </c>
      <c r="C44" s="24"/>
      <c r="D44" s="24"/>
      <c r="E44" s="24"/>
      <c r="F44" s="24"/>
      <c r="G44" s="24"/>
      <c r="H44" s="24"/>
      <c r="I44" s="25"/>
      <c r="J44" s="4"/>
      <c r="K44" s="2"/>
      <c r="N44" s="23" t="s">
        <v>127</v>
      </c>
      <c r="O44" s="24"/>
      <c r="P44" s="24"/>
      <c r="Q44" s="24"/>
      <c r="R44" s="24"/>
      <c r="S44" s="24"/>
      <c r="T44" s="24"/>
      <c r="U44" s="24"/>
      <c r="V44" s="24"/>
      <c r="W44" s="24"/>
      <c r="X44" s="24"/>
      <c r="Y44" s="25"/>
    </row>
    <row r="45" spans="2:25" ht="18.600000000000001" thickBot="1" x14ac:dyDescent="0.5">
      <c r="B45" s="26" t="s">
        <v>39</v>
      </c>
      <c r="C45" s="27"/>
      <c r="D45" s="27"/>
      <c r="E45" s="27"/>
      <c r="F45" s="27"/>
      <c r="G45" s="27"/>
      <c r="H45" s="27"/>
      <c r="I45" s="28"/>
      <c r="J45" s="5"/>
      <c r="K45" s="3"/>
      <c r="N45" s="26" t="s">
        <v>128</v>
      </c>
      <c r="O45" s="27"/>
      <c r="P45" s="27"/>
      <c r="Q45" s="27"/>
      <c r="R45" s="27"/>
      <c r="S45" s="27"/>
      <c r="T45" s="27"/>
      <c r="U45" s="27"/>
      <c r="V45" s="27"/>
      <c r="W45" s="27"/>
      <c r="X45" s="27"/>
      <c r="Y45" s="28"/>
    </row>
    <row r="46" spans="2:25" ht="18.600000000000001" thickBot="1" x14ac:dyDescent="0.5"/>
    <row r="47" spans="2:25" ht="18.600000000000001" thickBot="1" x14ac:dyDescent="0.5">
      <c r="B47" s="34" t="s">
        <v>97</v>
      </c>
      <c r="C47" s="35"/>
      <c r="D47" s="35"/>
      <c r="E47" s="35"/>
      <c r="F47" s="35"/>
      <c r="G47" s="35"/>
      <c r="H47" s="35"/>
      <c r="I47" s="35"/>
      <c r="J47" s="8" t="s">
        <v>7</v>
      </c>
      <c r="K47" s="7" t="s">
        <v>6</v>
      </c>
      <c r="N47" s="29" t="s">
        <v>51</v>
      </c>
      <c r="O47" s="30"/>
      <c r="P47" s="30"/>
      <c r="Q47" s="30"/>
      <c r="R47" s="30"/>
      <c r="S47" s="30"/>
      <c r="T47" s="30"/>
      <c r="U47" s="30"/>
      <c r="V47" s="30"/>
      <c r="W47" s="30"/>
      <c r="X47" s="30"/>
      <c r="Y47" s="31"/>
    </row>
    <row r="48" spans="2:25" x14ac:dyDescent="0.45">
      <c r="B48" s="36" t="s">
        <v>83</v>
      </c>
      <c r="C48" s="37"/>
      <c r="D48" s="37"/>
      <c r="E48" s="37"/>
      <c r="F48" s="37"/>
      <c r="G48" s="37"/>
      <c r="H48" s="37"/>
      <c r="I48" s="38"/>
      <c r="J48" s="6"/>
      <c r="K48" s="1"/>
      <c r="N48" s="23" t="s">
        <v>129</v>
      </c>
      <c r="O48" s="24"/>
      <c r="P48" s="24"/>
      <c r="Q48" s="24"/>
      <c r="R48" s="24"/>
      <c r="S48" s="24"/>
      <c r="T48" s="24"/>
      <c r="U48" s="24"/>
      <c r="V48" s="24"/>
      <c r="W48" s="24"/>
      <c r="X48" s="24"/>
      <c r="Y48" s="25"/>
    </row>
    <row r="49" spans="2:25" x14ac:dyDescent="0.45">
      <c r="B49" s="23" t="s">
        <v>84</v>
      </c>
      <c r="C49" s="24"/>
      <c r="D49" s="24"/>
      <c r="E49" s="24"/>
      <c r="F49" s="24"/>
      <c r="G49" s="24"/>
      <c r="H49" s="24"/>
      <c r="I49" s="25"/>
      <c r="J49" s="4"/>
      <c r="K49" s="2"/>
      <c r="N49" s="23" t="s">
        <v>130</v>
      </c>
      <c r="O49" s="24"/>
      <c r="P49" s="24"/>
      <c r="Q49" s="24"/>
      <c r="R49" s="24"/>
      <c r="S49" s="24"/>
      <c r="T49" s="24"/>
      <c r="U49" s="24"/>
      <c r="V49" s="24"/>
      <c r="W49" s="24"/>
      <c r="X49" s="24"/>
      <c r="Y49" s="25"/>
    </row>
    <row r="50" spans="2:25" x14ac:dyDescent="0.45">
      <c r="B50" s="23" t="s">
        <v>85</v>
      </c>
      <c r="C50" s="24"/>
      <c r="D50" s="24"/>
      <c r="E50" s="24"/>
      <c r="F50" s="24"/>
      <c r="G50" s="24"/>
      <c r="H50" s="24"/>
      <c r="I50" s="25"/>
      <c r="J50" s="4"/>
      <c r="K50" s="2"/>
      <c r="N50" s="32" t="s">
        <v>131</v>
      </c>
      <c r="O50" s="24"/>
      <c r="P50" s="24"/>
      <c r="Q50" s="24"/>
      <c r="R50" s="24"/>
      <c r="S50" s="24"/>
      <c r="T50" s="24"/>
      <c r="U50" s="24"/>
      <c r="V50" s="24"/>
      <c r="W50" s="24"/>
      <c r="X50" s="24"/>
      <c r="Y50" s="25"/>
    </row>
    <row r="51" spans="2:25" x14ac:dyDescent="0.45">
      <c r="B51" s="23" t="s">
        <v>92</v>
      </c>
      <c r="C51" s="24"/>
      <c r="D51" s="24"/>
      <c r="E51" s="24"/>
      <c r="F51" s="24"/>
      <c r="G51" s="24"/>
      <c r="H51" s="24"/>
      <c r="I51" s="25"/>
      <c r="J51" s="4"/>
      <c r="K51" s="2"/>
      <c r="N51" s="23" t="s">
        <v>169</v>
      </c>
      <c r="O51" s="24"/>
      <c r="P51" s="24"/>
      <c r="Q51" s="24"/>
      <c r="R51" s="24"/>
      <c r="S51" s="24"/>
      <c r="T51" s="24"/>
      <c r="U51" s="24"/>
      <c r="V51" s="24"/>
      <c r="W51" s="24"/>
      <c r="X51" s="24"/>
      <c r="Y51" s="25"/>
    </row>
    <row r="52" spans="2:25" ht="18.600000000000001" thickBot="1" x14ac:dyDescent="0.5">
      <c r="B52" s="26" t="s">
        <v>86</v>
      </c>
      <c r="C52" s="27"/>
      <c r="D52" s="27"/>
      <c r="E52" s="27"/>
      <c r="F52" s="27"/>
      <c r="G52" s="27"/>
      <c r="H52" s="27"/>
      <c r="I52" s="28"/>
      <c r="J52" s="5"/>
      <c r="K52" s="3"/>
      <c r="N52" s="26" t="s">
        <v>132</v>
      </c>
      <c r="O52" s="27"/>
      <c r="P52" s="27"/>
      <c r="Q52" s="27"/>
      <c r="R52" s="27"/>
      <c r="S52" s="27"/>
      <c r="T52" s="27"/>
      <c r="U52" s="27"/>
      <c r="V52" s="27"/>
      <c r="W52" s="27"/>
      <c r="X52" s="27"/>
      <c r="Y52" s="28"/>
    </row>
  </sheetData>
  <sheetProtection sheet="1" objects="1" scenarios="1"/>
  <mergeCells count="85">
    <mergeCell ref="B52:I52"/>
    <mergeCell ref="N47:Y47"/>
    <mergeCell ref="N48:Y48"/>
    <mergeCell ref="N49:Y49"/>
    <mergeCell ref="N50:Y50"/>
    <mergeCell ref="N51:Y51"/>
    <mergeCell ref="N52:Y52"/>
    <mergeCell ref="B47:I47"/>
    <mergeCell ref="B48:I48"/>
    <mergeCell ref="B49:I49"/>
    <mergeCell ref="B50:I50"/>
    <mergeCell ref="B51:I51"/>
    <mergeCell ref="B20:I20"/>
    <mergeCell ref="B19:I19"/>
    <mergeCell ref="B4:I4"/>
    <mergeCell ref="B12:I12"/>
    <mergeCell ref="B5:I5"/>
    <mergeCell ref="B6:I6"/>
    <mergeCell ref="B7:I7"/>
    <mergeCell ref="B8:I8"/>
    <mergeCell ref="B9:I9"/>
    <mergeCell ref="B13:I13"/>
    <mergeCell ref="B14:I14"/>
    <mergeCell ref="B15:I15"/>
    <mergeCell ref="B16:I16"/>
    <mergeCell ref="B17:I17"/>
    <mergeCell ref="B21:I21"/>
    <mergeCell ref="B22:I22"/>
    <mergeCell ref="B23:I23"/>
    <mergeCell ref="B24:I24"/>
    <mergeCell ref="B26:I26"/>
    <mergeCell ref="B27:I27"/>
    <mergeCell ref="B28:I28"/>
    <mergeCell ref="B29:I29"/>
    <mergeCell ref="B30:I30"/>
    <mergeCell ref="B31:I31"/>
    <mergeCell ref="B33:I33"/>
    <mergeCell ref="B34:I34"/>
    <mergeCell ref="B35:I35"/>
    <mergeCell ref="B36:I36"/>
    <mergeCell ref="B37:I37"/>
    <mergeCell ref="B38:I38"/>
    <mergeCell ref="B40:I40"/>
    <mergeCell ref="B41:I41"/>
    <mergeCell ref="B42:I42"/>
    <mergeCell ref="B43:I43"/>
    <mergeCell ref="B44:I44"/>
    <mergeCell ref="B45:I45"/>
    <mergeCell ref="N4:Y4"/>
    <mergeCell ref="N5:Y5"/>
    <mergeCell ref="N6:Y6"/>
    <mergeCell ref="N7:Y7"/>
    <mergeCell ref="N8:Y8"/>
    <mergeCell ref="N9:Y9"/>
    <mergeCell ref="N12:Y12"/>
    <mergeCell ref="N13:Y13"/>
    <mergeCell ref="N14:Y14"/>
    <mergeCell ref="N15:Y15"/>
    <mergeCell ref="N16:Y16"/>
    <mergeCell ref="N17:Y17"/>
    <mergeCell ref="N19:Y19"/>
    <mergeCell ref="N20:Y20"/>
    <mergeCell ref="N30:Y30"/>
    <mergeCell ref="N31:Y31"/>
    <mergeCell ref="N21:Y21"/>
    <mergeCell ref="N22:Y22"/>
    <mergeCell ref="N23:Y23"/>
    <mergeCell ref="N24:Y24"/>
    <mergeCell ref="N26:Y26"/>
    <mergeCell ref="A1:F2"/>
    <mergeCell ref="N44:Y44"/>
    <mergeCell ref="N45:Y45"/>
    <mergeCell ref="N38:Y38"/>
    <mergeCell ref="N40:Y40"/>
    <mergeCell ref="N41:Y41"/>
    <mergeCell ref="N42:Y42"/>
    <mergeCell ref="N43:Y43"/>
    <mergeCell ref="N33:Y33"/>
    <mergeCell ref="N34:Y34"/>
    <mergeCell ref="N35:Y35"/>
    <mergeCell ref="N36:Y36"/>
    <mergeCell ref="N37:Y37"/>
    <mergeCell ref="N27:Y27"/>
    <mergeCell ref="N28:Y28"/>
    <mergeCell ref="N29:Y29"/>
  </mergeCells>
  <phoneticPr fontI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46" r:id="rId3" name="Option Button 22">
              <controlPr defaultSize="0" autoFill="0" autoLine="0" autoPict="0">
                <anchor moveWithCells="1">
                  <from>
                    <xdr:col>9</xdr:col>
                    <xdr:colOff>358140</xdr:colOff>
                    <xdr:row>3</xdr:row>
                    <xdr:rowOff>236220</xdr:rowOff>
                  </from>
                  <to>
                    <xdr:col>9</xdr:col>
                    <xdr:colOff>617220</xdr:colOff>
                    <xdr:row>5</xdr:row>
                    <xdr:rowOff>0</xdr:rowOff>
                  </to>
                </anchor>
              </controlPr>
            </control>
          </mc:Choice>
        </mc:AlternateContent>
        <mc:AlternateContent xmlns:mc="http://schemas.openxmlformats.org/markup-compatibility/2006">
          <mc:Choice Requires="x14">
            <control shapeId="1056" r:id="rId4" name="Option Button 32">
              <controlPr defaultSize="0" autoFill="0" autoLine="0" autoPict="0">
                <anchor moveWithCells="1">
                  <from>
                    <xdr:col>10</xdr:col>
                    <xdr:colOff>350520</xdr:colOff>
                    <xdr:row>4</xdr:row>
                    <xdr:rowOff>0</xdr:rowOff>
                  </from>
                  <to>
                    <xdr:col>10</xdr:col>
                    <xdr:colOff>617220</xdr:colOff>
                    <xdr:row>5</xdr:row>
                    <xdr:rowOff>0</xdr:rowOff>
                  </to>
                </anchor>
              </controlPr>
            </control>
          </mc:Choice>
        </mc:AlternateContent>
        <mc:AlternateContent xmlns:mc="http://schemas.openxmlformats.org/markup-compatibility/2006">
          <mc:Choice Requires="x14">
            <control shapeId="1087" r:id="rId5" name="Option Button 63">
              <controlPr defaultSize="0" autoFill="0" autoLine="0" autoPict="0">
                <anchor moveWithCells="1">
                  <from>
                    <xdr:col>9</xdr:col>
                    <xdr:colOff>358140</xdr:colOff>
                    <xdr:row>4</xdr:row>
                    <xdr:rowOff>236220</xdr:rowOff>
                  </from>
                  <to>
                    <xdr:col>9</xdr:col>
                    <xdr:colOff>617220</xdr:colOff>
                    <xdr:row>6</xdr:row>
                    <xdr:rowOff>0</xdr:rowOff>
                  </to>
                </anchor>
              </controlPr>
            </control>
          </mc:Choice>
        </mc:AlternateContent>
        <mc:AlternateContent xmlns:mc="http://schemas.openxmlformats.org/markup-compatibility/2006">
          <mc:Choice Requires="x14">
            <control shapeId="1088" r:id="rId6" name="Option Button 64">
              <controlPr defaultSize="0" autoFill="0" autoLine="0" autoPict="0">
                <anchor moveWithCells="1">
                  <from>
                    <xdr:col>9</xdr:col>
                    <xdr:colOff>358140</xdr:colOff>
                    <xdr:row>5</xdr:row>
                    <xdr:rowOff>236220</xdr:rowOff>
                  </from>
                  <to>
                    <xdr:col>9</xdr:col>
                    <xdr:colOff>617220</xdr:colOff>
                    <xdr:row>7</xdr:row>
                    <xdr:rowOff>0</xdr:rowOff>
                  </to>
                </anchor>
              </controlPr>
            </control>
          </mc:Choice>
        </mc:AlternateContent>
        <mc:AlternateContent xmlns:mc="http://schemas.openxmlformats.org/markup-compatibility/2006">
          <mc:Choice Requires="x14">
            <control shapeId="1089" r:id="rId7" name="Option Button 65">
              <controlPr defaultSize="0" autoFill="0" autoLine="0" autoPict="0">
                <anchor moveWithCells="1">
                  <from>
                    <xdr:col>9</xdr:col>
                    <xdr:colOff>358140</xdr:colOff>
                    <xdr:row>6</xdr:row>
                    <xdr:rowOff>236220</xdr:rowOff>
                  </from>
                  <to>
                    <xdr:col>9</xdr:col>
                    <xdr:colOff>617220</xdr:colOff>
                    <xdr:row>8</xdr:row>
                    <xdr:rowOff>0</xdr:rowOff>
                  </to>
                </anchor>
              </controlPr>
            </control>
          </mc:Choice>
        </mc:AlternateContent>
        <mc:AlternateContent xmlns:mc="http://schemas.openxmlformats.org/markup-compatibility/2006">
          <mc:Choice Requires="x14">
            <control shapeId="1090" r:id="rId8" name="Option Button 66">
              <controlPr defaultSize="0" autoFill="0" autoLine="0" autoPict="0">
                <anchor moveWithCells="1">
                  <from>
                    <xdr:col>9</xdr:col>
                    <xdr:colOff>358140</xdr:colOff>
                    <xdr:row>7</xdr:row>
                    <xdr:rowOff>236220</xdr:rowOff>
                  </from>
                  <to>
                    <xdr:col>9</xdr:col>
                    <xdr:colOff>617220</xdr:colOff>
                    <xdr:row>8</xdr:row>
                    <xdr:rowOff>228600</xdr:rowOff>
                  </to>
                </anchor>
              </controlPr>
            </control>
          </mc:Choice>
        </mc:AlternateContent>
        <mc:AlternateContent xmlns:mc="http://schemas.openxmlformats.org/markup-compatibility/2006">
          <mc:Choice Requires="x14">
            <control shapeId="1099" r:id="rId9" name="Option Button 75">
              <controlPr defaultSize="0" autoFill="0" autoLine="0" autoPict="0">
                <anchor moveWithCells="1">
                  <from>
                    <xdr:col>10</xdr:col>
                    <xdr:colOff>350520</xdr:colOff>
                    <xdr:row>5</xdr:row>
                    <xdr:rowOff>0</xdr:rowOff>
                  </from>
                  <to>
                    <xdr:col>10</xdr:col>
                    <xdr:colOff>617220</xdr:colOff>
                    <xdr:row>6</xdr:row>
                    <xdr:rowOff>0</xdr:rowOff>
                  </to>
                </anchor>
              </controlPr>
            </control>
          </mc:Choice>
        </mc:AlternateContent>
        <mc:AlternateContent xmlns:mc="http://schemas.openxmlformats.org/markup-compatibility/2006">
          <mc:Choice Requires="x14">
            <control shapeId="1100" r:id="rId10" name="Option Button 76">
              <controlPr defaultSize="0" autoFill="0" autoLine="0" autoPict="0">
                <anchor moveWithCells="1">
                  <from>
                    <xdr:col>10</xdr:col>
                    <xdr:colOff>350520</xdr:colOff>
                    <xdr:row>6</xdr:row>
                    <xdr:rowOff>0</xdr:rowOff>
                  </from>
                  <to>
                    <xdr:col>10</xdr:col>
                    <xdr:colOff>617220</xdr:colOff>
                    <xdr:row>7</xdr:row>
                    <xdr:rowOff>0</xdr:rowOff>
                  </to>
                </anchor>
              </controlPr>
            </control>
          </mc:Choice>
        </mc:AlternateContent>
        <mc:AlternateContent xmlns:mc="http://schemas.openxmlformats.org/markup-compatibility/2006">
          <mc:Choice Requires="x14">
            <control shapeId="1101" r:id="rId11" name="Option Button 77">
              <controlPr defaultSize="0" autoFill="0" autoLine="0" autoPict="0">
                <anchor moveWithCells="1">
                  <from>
                    <xdr:col>10</xdr:col>
                    <xdr:colOff>350520</xdr:colOff>
                    <xdr:row>7</xdr:row>
                    <xdr:rowOff>0</xdr:rowOff>
                  </from>
                  <to>
                    <xdr:col>10</xdr:col>
                    <xdr:colOff>617220</xdr:colOff>
                    <xdr:row>8</xdr:row>
                    <xdr:rowOff>0</xdr:rowOff>
                  </to>
                </anchor>
              </controlPr>
            </control>
          </mc:Choice>
        </mc:AlternateContent>
        <mc:AlternateContent xmlns:mc="http://schemas.openxmlformats.org/markup-compatibility/2006">
          <mc:Choice Requires="x14">
            <control shapeId="1102" r:id="rId12" name="Option Button 78">
              <controlPr defaultSize="0" autoFill="0" autoLine="0" autoPict="0">
                <anchor moveWithCells="1">
                  <from>
                    <xdr:col>10</xdr:col>
                    <xdr:colOff>350520</xdr:colOff>
                    <xdr:row>8</xdr:row>
                    <xdr:rowOff>0</xdr:rowOff>
                  </from>
                  <to>
                    <xdr:col>10</xdr:col>
                    <xdr:colOff>617220</xdr:colOff>
                    <xdr:row>8</xdr:row>
                    <xdr:rowOff>228600</xdr:rowOff>
                  </to>
                </anchor>
              </controlPr>
            </control>
          </mc:Choice>
        </mc:AlternateContent>
        <mc:AlternateContent xmlns:mc="http://schemas.openxmlformats.org/markup-compatibility/2006">
          <mc:Choice Requires="x14">
            <control shapeId="1111" r:id="rId13" name="Option Button 87">
              <controlPr defaultSize="0" autoFill="0" autoLine="0" autoPict="0">
                <anchor moveWithCells="1">
                  <from>
                    <xdr:col>9</xdr:col>
                    <xdr:colOff>358140</xdr:colOff>
                    <xdr:row>11</xdr:row>
                    <xdr:rowOff>236220</xdr:rowOff>
                  </from>
                  <to>
                    <xdr:col>9</xdr:col>
                    <xdr:colOff>617220</xdr:colOff>
                    <xdr:row>13</xdr:row>
                    <xdr:rowOff>0</xdr:rowOff>
                  </to>
                </anchor>
              </controlPr>
            </control>
          </mc:Choice>
        </mc:AlternateContent>
        <mc:AlternateContent xmlns:mc="http://schemas.openxmlformats.org/markup-compatibility/2006">
          <mc:Choice Requires="x14">
            <control shapeId="1112" r:id="rId14" name="Option Button 88">
              <controlPr defaultSize="0" autoFill="0" autoLine="0" autoPict="0">
                <anchor moveWithCells="1">
                  <from>
                    <xdr:col>9</xdr:col>
                    <xdr:colOff>358140</xdr:colOff>
                    <xdr:row>12</xdr:row>
                    <xdr:rowOff>236220</xdr:rowOff>
                  </from>
                  <to>
                    <xdr:col>9</xdr:col>
                    <xdr:colOff>617220</xdr:colOff>
                    <xdr:row>14</xdr:row>
                    <xdr:rowOff>0</xdr:rowOff>
                  </to>
                </anchor>
              </controlPr>
            </control>
          </mc:Choice>
        </mc:AlternateContent>
        <mc:AlternateContent xmlns:mc="http://schemas.openxmlformats.org/markup-compatibility/2006">
          <mc:Choice Requires="x14">
            <control shapeId="1113" r:id="rId15" name="Option Button 89">
              <controlPr defaultSize="0" autoFill="0" autoLine="0" autoPict="0">
                <anchor moveWithCells="1">
                  <from>
                    <xdr:col>9</xdr:col>
                    <xdr:colOff>358140</xdr:colOff>
                    <xdr:row>13</xdr:row>
                    <xdr:rowOff>236220</xdr:rowOff>
                  </from>
                  <to>
                    <xdr:col>9</xdr:col>
                    <xdr:colOff>617220</xdr:colOff>
                    <xdr:row>15</xdr:row>
                    <xdr:rowOff>0</xdr:rowOff>
                  </to>
                </anchor>
              </controlPr>
            </control>
          </mc:Choice>
        </mc:AlternateContent>
        <mc:AlternateContent xmlns:mc="http://schemas.openxmlformats.org/markup-compatibility/2006">
          <mc:Choice Requires="x14">
            <control shapeId="1114" r:id="rId16" name="Option Button 90">
              <controlPr defaultSize="0" autoFill="0" autoLine="0" autoPict="0">
                <anchor moveWithCells="1">
                  <from>
                    <xdr:col>9</xdr:col>
                    <xdr:colOff>358140</xdr:colOff>
                    <xdr:row>14</xdr:row>
                    <xdr:rowOff>236220</xdr:rowOff>
                  </from>
                  <to>
                    <xdr:col>9</xdr:col>
                    <xdr:colOff>617220</xdr:colOff>
                    <xdr:row>16</xdr:row>
                    <xdr:rowOff>0</xdr:rowOff>
                  </to>
                </anchor>
              </controlPr>
            </control>
          </mc:Choice>
        </mc:AlternateContent>
        <mc:AlternateContent xmlns:mc="http://schemas.openxmlformats.org/markup-compatibility/2006">
          <mc:Choice Requires="x14">
            <control shapeId="1115" r:id="rId17" name="Option Button 91">
              <controlPr defaultSize="0" autoFill="0" autoLine="0" autoPict="0">
                <anchor moveWithCells="1">
                  <from>
                    <xdr:col>9</xdr:col>
                    <xdr:colOff>358140</xdr:colOff>
                    <xdr:row>15</xdr:row>
                    <xdr:rowOff>236220</xdr:rowOff>
                  </from>
                  <to>
                    <xdr:col>9</xdr:col>
                    <xdr:colOff>617220</xdr:colOff>
                    <xdr:row>16</xdr:row>
                    <xdr:rowOff>228600</xdr:rowOff>
                  </to>
                </anchor>
              </controlPr>
            </control>
          </mc:Choice>
        </mc:AlternateContent>
        <mc:AlternateContent xmlns:mc="http://schemas.openxmlformats.org/markup-compatibility/2006">
          <mc:Choice Requires="x14">
            <control shapeId="1116" r:id="rId18" name="Option Button 92">
              <controlPr defaultSize="0" autoFill="0" autoLine="0" autoPict="0">
                <anchor moveWithCells="1">
                  <from>
                    <xdr:col>10</xdr:col>
                    <xdr:colOff>358140</xdr:colOff>
                    <xdr:row>11</xdr:row>
                    <xdr:rowOff>236220</xdr:rowOff>
                  </from>
                  <to>
                    <xdr:col>10</xdr:col>
                    <xdr:colOff>617220</xdr:colOff>
                    <xdr:row>13</xdr:row>
                    <xdr:rowOff>0</xdr:rowOff>
                  </to>
                </anchor>
              </controlPr>
            </control>
          </mc:Choice>
        </mc:AlternateContent>
        <mc:AlternateContent xmlns:mc="http://schemas.openxmlformats.org/markup-compatibility/2006">
          <mc:Choice Requires="x14">
            <control shapeId="1117" r:id="rId19" name="Option Button 93">
              <controlPr defaultSize="0" autoFill="0" autoLine="0" autoPict="0">
                <anchor moveWithCells="1">
                  <from>
                    <xdr:col>10</xdr:col>
                    <xdr:colOff>358140</xdr:colOff>
                    <xdr:row>12</xdr:row>
                    <xdr:rowOff>236220</xdr:rowOff>
                  </from>
                  <to>
                    <xdr:col>10</xdr:col>
                    <xdr:colOff>617220</xdr:colOff>
                    <xdr:row>14</xdr:row>
                    <xdr:rowOff>0</xdr:rowOff>
                  </to>
                </anchor>
              </controlPr>
            </control>
          </mc:Choice>
        </mc:AlternateContent>
        <mc:AlternateContent xmlns:mc="http://schemas.openxmlformats.org/markup-compatibility/2006">
          <mc:Choice Requires="x14">
            <control shapeId="1118" r:id="rId20" name="Option Button 94">
              <controlPr defaultSize="0" autoFill="0" autoLine="0" autoPict="0">
                <anchor moveWithCells="1">
                  <from>
                    <xdr:col>10</xdr:col>
                    <xdr:colOff>358140</xdr:colOff>
                    <xdr:row>13</xdr:row>
                    <xdr:rowOff>236220</xdr:rowOff>
                  </from>
                  <to>
                    <xdr:col>10</xdr:col>
                    <xdr:colOff>617220</xdr:colOff>
                    <xdr:row>15</xdr:row>
                    <xdr:rowOff>0</xdr:rowOff>
                  </to>
                </anchor>
              </controlPr>
            </control>
          </mc:Choice>
        </mc:AlternateContent>
        <mc:AlternateContent xmlns:mc="http://schemas.openxmlformats.org/markup-compatibility/2006">
          <mc:Choice Requires="x14">
            <control shapeId="1119" r:id="rId21" name="Option Button 95">
              <controlPr defaultSize="0" autoFill="0" autoLine="0" autoPict="0">
                <anchor moveWithCells="1">
                  <from>
                    <xdr:col>10</xdr:col>
                    <xdr:colOff>358140</xdr:colOff>
                    <xdr:row>14</xdr:row>
                    <xdr:rowOff>236220</xdr:rowOff>
                  </from>
                  <to>
                    <xdr:col>10</xdr:col>
                    <xdr:colOff>617220</xdr:colOff>
                    <xdr:row>16</xdr:row>
                    <xdr:rowOff>0</xdr:rowOff>
                  </to>
                </anchor>
              </controlPr>
            </control>
          </mc:Choice>
        </mc:AlternateContent>
        <mc:AlternateContent xmlns:mc="http://schemas.openxmlformats.org/markup-compatibility/2006">
          <mc:Choice Requires="x14">
            <control shapeId="1120" r:id="rId22" name="Option Button 96">
              <controlPr defaultSize="0" autoFill="0" autoLine="0" autoPict="0">
                <anchor moveWithCells="1">
                  <from>
                    <xdr:col>10</xdr:col>
                    <xdr:colOff>358140</xdr:colOff>
                    <xdr:row>15</xdr:row>
                    <xdr:rowOff>236220</xdr:rowOff>
                  </from>
                  <to>
                    <xdr:col>10</xdr:col>
                    <xdr:colOff>617220</xdr:colOff>
                    <xdr:row>16</xdr:row>
                    <xdr:rowOff>228600</xdr:rowOff>
                  </to>
                </anchor>
              </controlPr>
            </control>
          </mc:Choice>
        </mc:AlternateContent>
        <mc:AlternateContent xmlns:mc="http://schemas.openxmlformats.org/markup-compatibility/2006">
          <mc:Choice Requires="x14">
            <control shapeId="1121" r:id="rId23" name="Option Button 97">
              <controlPr defaultSize="0" autoFill="0" autoLine="0" autoPict="0">
                <anchor moveWithCells="1">
                  <from>
                    <xdr:col>9</xdr:col>
                    <xdr:colOff>358140</xdr:colOff>
                    <xdr:row>18</xdr:row>
                    <xdr:rowOff>236220</xdr:rowOff>
                  </from>
                  <to>
                    <xdr:col>9</xdr:col>
                    <xdr:colOff>617220</xdr:colOff>
                    <xdr:row>20</xdr:row>
                    <xdr:rowOff>0</xdr:rowOff>
                  </to>
                </anchor>
              </controlPr>
            </control>
          </mc:Choice>
        </mc:AlternateContent>
        <mc:AlternateContent xmlns:mc="http://schemas.openxmlformats.org/markup-compatibility/2006">
          <mc:Choice Requires="x14">
            <control shapeId="1122" r:id="rId24" name="Option Button 98">
              <controlPr defaultSize="0" autoFill="0" autoLine="0" autoPict="0">
                <anchor moveWithCells="1">
                  <from>
                    <xdr:col>9</xdr:col>
                    <xdr:colOff>358140</xdr:colOff>
                    <xdr:row>19</xdr:row>
                    <xdr:rowOff>236220</xdr:rowOff>
                  </from>
                  <to>
                    <xdr:col>9</xdr:col>
                    <xdr:colOff>617220</xdr:colOff>
                    <xdr:row>21</xdr:row>
                    <xdr:rowOff>0</xdr:rowOff>
                  </to>
                </anchor>
              </controlPr>
            </control>
          </mc:Choice>
        </mc:AlternateContent>
        <mc:AlternateContent xmlns:mc="http://schemas.openxmlformats.org/markup-compatibility/2006">
          <mc:Choice Requires="x14">
            <control shapeId="1123" r:id="rId25" name="Option Button 99">
              <controlPr defaultSize="0" autoFill="0" autoLine="0" autoPict="0">
                <anchor moveWithCells="1">
                  <from>
                    <xdr:col>9</xdr:col>
                    <xdr:colOff>358140</xdr:colOff>
                    <xdr:row>20</xdr:row>
                    <xdr:rowOff>236220</xdr:rowOff>
                  </from>
                  <to>
                    <xdr:col>9</xdr:col>
                    <xdr:colOff>617220</xdr:colOff>
                    <xdr:row>22</xdr:row>
                    <xdr:rowOff>0</xdr:rowOff>
                  </to>
                </anchor>
              </controlPr>
            </control>
          </mc:Choice>
        </mc:AlternateContent>
        <mc:AlternateContent xmlns:mc="http://schemas.openxmlformats.org/markup-compatibility/2006">
          <mc:Choice Requires="x14">
            <control shapeId="1124" r:id="rId26" name="Option Button 100">
              <controlPr defaultSize="0" autoFill="0" autoLine="0" autoPict="0">
                <anchor moveWithCells="1">
                  <from>
                    <xdr:col>9</xdr:col>
                    <xdr:colOff>358140</xdr:colOff>
                    <xdr:row>21</xdr:row>
                    <xdr:rowOff>236220</xdr:rowOff>
                  </from>
                  <to>
                    <xdr:col>9</xdr:col>
                    <xdr:colOff>617220</xdr:colOff>
                    <xdr:row>23</xdr:row>
                    <xdr:rowOff>0</xdr:rowOff>
                  </to>
                </anchor>
              </controlPr>
            </control>
          </mc:Choice>
        </mc:AlternateContent>
        <mc:AlternateContent xmlns:mc="http://schemas.openxmlformats.org/markup-compatibility/2006">
          <mc:Choice Requires="x14">
            <control shapeId="1125" r:id="rId27" name="Option Button 101">
              <controlPr defaultSize="0" autoFill="0" autoLine="0" autoPict="0">
                <anchor moveWithCells="1">
                  <from>
                    <xdr:col>9</xdr:col>
                    <xdr:colOff>358140</xdr:colOff>
                    <xdr:row>22</xdr:row>
                    <xdr:rowOff>236220</xdr:rowOff>
                  </from>
                  <to>
                    <xdr:col>9</xdr:col>
                    <xdr:colOff>617220</xdr:colOff>
                    <xdr:row>23</xdr:row>
                    <xdr:rowOff>228600</xdr:rowOff>
                  </to>
                </anchor>
              </controlPr>
            </control>
          </mc:Choice>
        </mc:AlternateContent>
        <mc:AlternateContent xmlns:mc="http://schemas.openxmlformats.org/markup-compatibility/2006">
          <mc:Choice Requires="x14">
            <control shapeId="1126" r:id="rId28" name="Option Button 102">
              <controlPr defaultSize="0" autoFill="0" autoLine="0" autoPict="0">
                <anchor moveWithCells="1">
                  <from>
                    <xdr:col>10</xdr:col>
                    <xdr:colOff>358140</xdr:colOff>
                    <xdr:row>18</xdr:row>
                    <xdr:rowOff>236220</xdr:rowOff>
                  </from>
                  <to>
                    <xdr:col>10</xdr:col>
                    <xdr:colOff>617220</xdr:colOff>
                    <xdr:row>20</xdr:row>
                    <xdr:rowOff>0</xdr:rowOff>
                  </to>
                </anchor>
              </controlPr>
            </control>
          </mc:Choice>
        </mc:AlternateContent>
        <mc:AlternateContent xmlns:mc="http://schemas.openxmlformats.org/markup-compatibility/2006">
          <mc:Choice Requires="x14">
            <control shapeId="1127" r:id="rId29" name="Option Button 103">
              <controlPr defaultSize="0" autoFill="0" autoLine="0" autoPict="0">
                <anchor moveWithCells="1">
                  <from>
                    <xdr:col>10</xdr:col>
                    <xdr:colOff>358140</xdr:colOff>
                    <xdr:row>19</xdr:row>
                    <xdr:rowOff>236220</xdr:rowOff>
                  </from>
                  <to>
                    <xdr:col>10</xdr:col>
                    <xdr:colOff>617220</xdr:colOff>
                    <xdr:row>21</xdr:row>
                    <xdr:rowOff>0</xdr:rowOff>
                  </to>
                </anchor>
              </controlPr>
            </control>
          </mc:Choice>
        </mc:AlternateContent>
        <mc:AlternateContent xmlns:mc="http://schemas.openxmlformats.org/markup-compatibility/2006">
          <mc:Choice Requires="x14">
            <control shapeId="1128" r:id="rId30" name="Option Button 104">
              <controlPr defaultSize="0" autoFill="0" autoLine="0" autoPict="0">
                <anchor moveWithCells="1">
                  <from>
                    <xdr:col>10</xdr:col>
                    <xdr:colOff>358140</xdr:colOff>
                    <xdr:row>20</xdr:row>
                    <xdr:rowOff>236220</xdr:rowOff>
                  </from>
                  <to>
                    <xdr:col>10</xdr:col>
                    <xdr:colOff>617220</xdr:colOff>
                    <xdr:row>22</xdr:row>
                    <xdr:rowOff>0</xdr:rowOff>
                  </to>
                </anchor>
              </controlPr>
            </control>
          </mc:Choice>
        </mc:AlternateContent>
        <mc:AlternateContent xmlns:mc="http://schemas.openxmlformats.org/markup-compatibility/2006">
          <mc:Choice Requires="x14">
            <control shapeId="1129" r:id="rId31" name="Option Button 105">
              <controlPr defaultSize="0" autoFill="0" autoLine="0" autoPict="0">
                <anchor moveWithCells="1">
                  <from>
                    <xdr:col>10</xdr:col>
                    <xdr:colOff>358140</xdr:colOff>
                    <xdr:row>21</xdr:row>
                    <xdr:rowOff>236220</xdr:rowOff>
                  </from>
                  <to>
                    <xdr:col>10</xdr:col>
                    <xdr:colOff>617220</xdr:colOff>
                    <xdr:row>23</xdr:row>
                    <xdr:rowOff>0</xdr:rowOff>
                  </to>
                </anchor>
              </controlPr>
            </control>
          </mc:Choice>
        </mc:AlternateContent>
        <mc:AlternateContent xmlns:mc="http://schemas.openxmlformats.org/markup-compatibility/2006">
          <mc:Choice Requires="x14">
            <control shapeId="1130" r:id="rId32" name="Option Button 106">
              <controlPr defaultSize="0" autoFill="0" autoLine="0" autoPict="0">
                <anchor moveWithCells="1">
                  <from>
                    <xdr:col>10</xdr:col>
                    <xdr:colOff>358140</xdr:colOff>
                    <xdr:row>22</xdr:row>
                    <xdr:rowOff>236220</xdr:rowOff>
                  </from>
                  <to>
                    <xdr:col>10</xdr:col>
                    <xdr:colOff>617220</xdr:colOff>
                    <xdr:row>23</xdr:row>
                    <xdr:rowOff>228600</xdr:rowOff>
                  </to>
                </anchor>
              </controlPr>
            </control>
          </mc:Choice>
        </mc:AlternateContent>
        <mc:AlternateContent xmlns:mc="http://schemas.openxmlformats.org/markup-compatibility/2006">
          <mc:Choice Requires="x14">
            <control shapeId="1134" r:id="rId33" name="Group Box 110">
              <controlPr defaultSize="0" autoFill="0" autoPict="0">
                <anchor moveWithCells="1">
                  <from>
                    <xdr:col>8</xdr:col>
                    <xdr:colOff>662940</xdr:colOff>
                    <xdr:row>3</xdr:row>
                    <xdr:rowOff>190500</xdr:rowOff>
                  </from>
                  <to>
                    <xdr:col>10</xdr:col>
                    <xdr:colOff>914400</xdr:colOff>
                    <xdr:row>5</xdr:row>
                    <xdr:rowOff>15240</xdr:rowOff>
                  </to>
                </anchor>
              </controlPr>
            </control>
          </mc:Choice>
        </mc:AlternateContent>
        <mc:AlternateContent xmlns:mc="http://schemas.openxmlformats.org/markup-compatibility/2006">
          <mc:Choice Requires="x14">
            <control shapeId="1136" r:id="rId34" name="Group Box 112">
              <controlPr defaultSize="0" autoFill="0" autoPict="0">
                <anchor moveWithCells="1">
                  <from>
                    <xdr:col>9</xdr:col>
                    <xdr:colOff>15240</xdr:colOff>
                    <xdr:row>4</xdr:row>
                    <xdr:rowOff>190500</xdr:rowOff>
                  </from>
                  <to>
                    <xdr:col>10</xdr:col>
                    <xdr:colOff>914400</xdr:colOff>
                    <xdr:row>5</xdr:row>
                    <xdr:rowOff>213360</xdr:rowOff>
                  </to>
                </anchor>
              </controlPr>
            </control>
          </mc:Choice>
        </mc:AlternateContent>
        <mc:AlternateContent xmlns:mc="http://schemas.openxmlformats.org/markup-compatibility/2006">
          <mc:Choice Requires="x14">
            <control shapeId="1137" r:id="rId35" name="Group Box 113">
              <controlPr defaultSize="0" autoFill="0" autoPict="0">
                <anchor moveWithCells="1">
                  <from>
                    <xdr:col>8</xdr:col>
                    <xdr:colOff>662940</xdr:colOff>
                    <xdr:row>5</xdr:row>
                    <xdr:rowOff>198120</xdr:rowOff>
                  </from>
                  <to>
                    <xdr:col>11</xdr:col>
                    <xdr:colOff>7620</xdr:colOff>
                    <xdr:row>7</xdr:row>
                    <xdr:rowOff>30480</xdr:rowOff>
                  </to>
                </anchor>
              </controlPr>
            </control>
          </mc:Choice>
        </mc:AlternateContent>
        <mc:AlternateContent xmlns:mc="http://schemas.openxmlformats.org/markup-compatibility/2006">
          <mc:Choice Requires="x14">
            <control shapeId="1138" r:id="rId36" name="Group Box 114">
              <controlPr defaultSize="0" autoFill="0" autoPict="0">
                <anchor moveWithCells="1">
                  <from>
                    <xdr:col>9</xdr:col>
                    <xdr:colOff>7620</xdr:colOff>
                    <xdr:row>6</xdr:row>
                    <xdr:rowOff>198120</xdr:rowOff>
                  </from>
                  <to>
                    <xdr:col>11</xdr:col>
                    <xdr:colOff>30480</xdr:colOff>
                    <xdr:row>8</xdr:row>
                    <xdr:rowOff>30480</xdr:rowOff>
                  </to>
                </anchor>
              </controlPr>
            </control>
          </mc:Choice>
        </mc:AlternateContent>
        <mc:AlternateContent xmlns:mc="http://schemas.openxmlformats.org/markup-compatibility/2006">
          <mc:Choice Requires="x14">
            <control shapeId="1139" r:id="rId37" name="Group Box 115">
              <controlPr defaultSize="0" autoFill="0" autoPict="0">
                <anchor moveWithCells="1">
                  <from>
                    <xdr:col>9</xdr:col>
                    <xdr:colOff>30480</xdr:colOff>
                    <xdr:row>7</xdr:row>
                    <xdr:rowOff>198120</xdr:rowOff>
                  </from>
                  <to>
                    <xdr:col>10</xdr:col>
                    <xdr:colOff>929640</xdr:colOff>
                    <xdr:row>9</xdr:row>
                    <xdr:rowOff>30480</xdr:rowOff>
                  </to>
                </anchor>
              </controlPr>
            </control>
          </mc:Choice>
        </mc:AlternateContent>
        <mc:AlternateContent xmlns:mc="http://schemas.openxmlformats.org/markup-compatibility/2006">
          <mc:Choice Requires="x14">
            <control shapeId="1140" r:id="rId38" name="Group Box 116">
              <controlPr defaultSize="0" autoFill="0" autoPict="0">
                <anchor moveWithCells="1">
                  <from>
                    <xdr:col>8</xdr:col>
                    <xdr:colOff>624840</xdr:colOff>
                    <xdr:row>11</xdr:row>
                    <xdr:rowOff>205740</xdr:rowOff>
                  </from>
                  <to>
                    <xdr:col>10</xdr:col>
                    <xdr:colOff>868680</xdr:colOff>
                    <xdr:row>13</xdr:row>
                    <xdr:rowOff>30480</xdr:rowOff>
                  </to>
                </anchor>
              </controlPr>
            </control>
          </mc:Choice>
        </mc:AlternateContent>
        <mc:AlternateContent xmlns:mc="http://schemas.openxmlformats.org/markup-compatibility/2006">
          <mc:Choice Requires="x14">
            <control shapeId="1143" r:id="rId39" name="Group Box 119">
              <controlPr defaultSize="0" autoFill="0" autoPict="0">
                <anchor moveWithCells="1">
                  <from>
                    <xdr:col>9</xdr:col>
                    <xdr:colOff>7620</xdr:colOff>
                    <xdr:row>12</xdr:row>
                    <xdr:rowOff>182880</xdr:rowOff>
                  </from>
                  <to>
                    <xdr:col>11</xdr:col>
                    <xdr:colOff>30480</xdr:colOff>
                    <xdr:row>14</xdr:row>
                    <xdr:rowOff>15240</xdr:rowOff>
                  </to>
                </anchor>
              </controlPr>
            </control>
          </mc:Choice>
        </mc:AlternateContent>
        <mc:AlternateContent xmlns:mc="http://schemas.openxmlformats.org/markup-compatibility/2006">
          <mc:Choice Requires="x14">
            <control shapeId="1144" r:id="rId40" name="Group Box 120">
              <controlPr defaultSize="0" autoFill="0" autoPict="0">
                <anchor moveWithCells="1">
                  <from>
                    <xdr:col>9</xdr:col>
                    <xdr:colOff>45720</xdr:colOff>
                    <xdr:row>13</xdr:row>
                    <xdr:rowOff>167640</xdr:rowOff>
                  </from>
                  <to>
                    <xdr:col>10</xdr:col>
                    <xdr:colOff>914400</xdr:colOff>
                    <xdr:row>15</xdr:row>
                    <xdr:rowOff>0</xdr:rowOff>
                  </to>
                </anchor>
              </controlPr>
            </control>
          </mc:Choice>
        </mc:AlternateContent>
        <mc:AlternateContent xmlns:mc="http://schemas.openxmlformats.org/markup-compatibility/2006">
          <mc:Choice Requires="x14">
            <control shapeId="1145" r:id="rId41" name="Group Box 121">
              <controlPr defaultSize="0" autoFill="0" autoPict="0">
                <anchor moveWithCells="1">
                  <from>
                    <xdr:col>9</xdr:col>
                    <xdr:colOff>7620</xdr:colOff>
                    <xdr:row>14</xdr:row>
                    <xdr:rowOff>167640</xdr:rowOff>
                  </from>
                  <to>
                    <xdr:col>10</xdr:col>
                    <xdr:colOff>906780</xdr:colOff>
                    <xdr:row>16</xdr:row>
                    <xdr:rowOff>0</xdr:rowOff>
                  </to>
                </anchor>
              </controlPr>
            </control>
          </mc:Choice>
        </mc:AlternateContent>
        <mc:AlternateContent xmlns:mc="http://schemas.openxmlformats.org/markup-compatibility/2006">
          <mc:Choice Requires="x14">
            <control shapeId="1146" r:id="rId42" name="Group Box 122">
              <controlPr defaultSize="0" autoFill="0" autoPict="0">
                <anchor moveWithCells="1">
                  <from>
                    <xdr:col>8</xdr:col>
                    <xdr:colOff>655320</xdr:colOff>
                    <xdr:row>15</xdr:row>
                    <xdr:rowOff>198120</xdr:rowOff>
                  </from>
                  <to>
                    <xdr:col>10</xdr:col>
                    <xdr:colOff>929640</xdr:colOff>
                    <xdr:row>17</xdr:row>
                    <xdr:rowOff>30480</xdr:rowOff>
                  </to>
                </anchor>
              </controlPr>
            </control>
          </mc:Choice>
        </mc:AlternateContent>
        <mc:AlternateContent xmlns:mc="http://schemas.openxmlformats.org/markup-compatibility/2006">
          <mc:Choice Requires="x14">
            <control shapeId="1147" r:id="rId43" name="Group Box 123">
              <controlPr defaultSize="0" autoFill="0" autoPict="0">
                <anchor moveWithCells="1">
                  <from>
                    <xdr:col>9</xdr:col>
                    <xdr:colOff>7620</xdr:colOff>
                    <xdr:row>18</xdr:row>
                    <xdr:rowOff>198120</xdr:rowOff>
                  </from>
                  <to>
                    <xdr:col>11</xdr:col>
                    <xdr:colOff>7620</xdr:colOff>
                    <xdr:row>20</xdr:row>
                    <xdr:rowOff>30480</xdr:rowOff>
                  </to>
                </anchor>
              </controlPr>
            </control>
          </mc:Choice>
        </mc:AlternateContent>
        <mc:AlternateContent xmlns:mc="http://schemas.openxmlformats.org/markup-compatibility/2006">
          <mc:Choice Requires="x14">
            <control shapeId="1148" r:id="rId44" name="Group Box 124">
              <controlPr defaultSize="0" autoFill="0" autoPict="0">
                <anchor moveWithCells="1">
                  <from>
                    <xdr:col>8</xdr:col>
                    <xdr:colOff>655320</xdr:colOff>
                    <xdr:row>19</xdr:row>
                    <xdr:rowOff>198120</xdr:rowOff>
                  </from>
                  <to>
                    <xdr:col>10</xdr:col>
                    <xdr:colOff>906780</xdr:colOff>
                    <xdr:row>21</xdr:row>
                    <xdr:rowOff>30480</xdr:rowOff>
                  </to>
                </anchor>
              </controlPr>
            </control>
          </mc:Choice>
        </mc:AlternateContent>
        <mc:AlternateContent xmlns:mc="http://schemas.openxmlformats.org/markup-compatibility/2006">
          <mc:Choice Requires="x14">
            <control shapeId="1149" r:id="rId45" name="Group Box 125">
              <controlPr defaultSize="0" autoFill="0" autoPict="0">
                <anchor moveWithCells="1">
                  <from>
                    <xdr:col>8</xdr:col>
                    <xdr:colOff>617220</xdr:colOff>
                    <xdr:row>20</xdr:row>
                    <xdr:rowOff>198120</xdr:rowOff>
                  </from>
                  <to>
                    <xdr:col>11</xdr:col>
                    <xdr:colOff>0</xdr:colOff>
                    <xdr:row>22</xdr:row>
                    <xdr:rowOff>30480</xdr:rowOff>
                  </to>
                </anchor>
              </controlPr>
            </control>
          </mc:Choice>
        </mc:AlternateContent>
        <mc:AlternateContent xmlns:mc="http://schemas.openxmlformats.org/markup-compatibility/2006">
          <mc:Choice Requires="x14">
            <control shapeId="1150" r:id="rId46" name="Group Box 126">
              <controlPr defaultSize="0" autoFill="0" autoPict="0">
                <anchor moveWithCells="1">
                  <from>
                    <xdr:col>9</xdr:col>
                    <xdr:colOff>0</xdr:colOff>
                    <xdr:row>21</xdr:row>
                    <xdr:rowOff>190500</xdr:rowOff>
                  </from>
                  <to>
                    <xdr:col>11</xdr:col>
                    <xdr:colOff>0</xdr:colOff>
                    <xdr:row>23</xdr:row>
                    <xdr:rowOff>30480</xdr:rowOff>
                  </to>
                </anchor>
              </controlPr>
            </control>
          </mc:Choice>
        </mc:AlternateContent>
        <mc:AlternateContent xmlns:mc="http://schemas.openxmlformats.org/markup-compatibility/2006">
          <mc:Choice Requires="x14">
            <control shapeId="1151" r:id="rId47" name="Group Box 127">
              <controlPr defaultSize="0" autoFill="0" autoPict="0">
                <anchor moveWithCells="1">
                  <from>
                    <xdr:col>8</xdr:col>
                    <xdr:colOff>617220</xdr:colOff>
                    <xdr:row>22</xdr:row>
                    <xdr:rowOff>198120</xdr:rowOff>
                  </from>
                  <to>
                    <xdr:col>11</xdr:col>
                    <xdr:colOff>45720</xdr:colOff>
                    <xdr:row>24</xdr:row>
                    <xdr:rowOff>30480</xdr:rowOff>
                  </to>
                </anchor>
              </controlPr>
            </control>
          </mc:Choice>
        </mc:AlternateContent>
        <mc:AlternateContent xmlns:mc="http://schemas.openxmlformats.org/markup-compatibility/2006">
          <mc:Choice Requires="x14">
            <control shapeId="1152" r:id="rId48" name="Option Button 128">
              <controlPr defaultSize="0" autoFill="0" autoLine="0" autoPict="0">
                <anchor moveWithCells="1">
                  <from>
                    <xdr:col>9</xdr:col>
                    <xdr:colOff>358140</xdr:colOff>
                    <xdr:row>25</xdr:row>
                    <xdr:rowOff>236220</xdr:rowOff>
                  </from>
                  <to>
                    <xdr:col>9</xdr:col>
                    <xdr:colOff>617220</xdr:colOff>
                    <xdr:row>26</xdr:row>
                    <xdr:rowOff>213360</xdr:rowOff>
                  </to>
                </anchor>
              </controlPr>
            </control>
          </mc:Choice>
        </mc:AlternateContent>
        <mc:AlternateContent xmlns:mc="http://schemas.openxmlformats.org/markup-compatibility/2006">
          <mc:Choice Requires="x14">
            <control shapeId="1153" r:id="rId49" name="Option Button 129">
              <controlPr defaultSize="0" autoFill="0" autoLine="0" autoPict="0">
                <anchor moveWithCells="1">
                  <from>
                    <xdr:col>9</xdr:col>
                    <xdr:colOff>358140</xdr:colOff>
                    <xdr:row>26</xdr:row>
                    <xdr:rowOff>236220</xdr:rowOff>
                  </from>
                  <to>
                    <xdr:col>9</xdr:col>
                    <xdr:colOff>617220</xdr:colOff>
                    <xdr:row>27</xdr:row>
                    <xdr:rowOff>213360</xdr:rowOff>
                  </to>
                </anchor>
              </controlPr>
            </control>
          </mc:Choice>
        </mc:AlternateContent>
        <mc:AlternateContent xmlns:mc="http://schemas.openxmlformats.org/markup-compatibility/2006">
          <mc:Choice Requires="x14">
            <control shapeId="1154" r:id="rId50" name="Option Button 130">
              <controlPr defaultSize="0" autoFill="0" autoLine="0" autoPict="0">
                <anchor moveWithCells="1">
                  <from>
                    <xdr:col>9</xdr:col>
                    <xdr:colOff>358140</xdr:colOff>
                    <xdr:row>27</xdr:row>
                    <xdr:rowOff>236220</xdr:rowOff>
                  </from>
                  <to>
                    <xdr:col>9</xdr:col>
                    <xdr:colOff>617220</xdr:colOff>
                    <xdr:row>28</xdr:row>
                    <xdr:rowOff>213360</xdr:rowOff>
                  </to>
                </anchor>
              </controlPr>
            </control>
          </mc:Choice>
        </mc:AlternateContent>
        <mc:AlternateContent xmlns:mc="http://schemas.openxmlformats.org/markup-compatibility/2006">
          <mc:Choice Requires="x14">
            <control shapeId="1155" r:id="rId51" name="Option Button 131">
              <controlPr defaultSize="0" autoFill="0" autoLine="0" autoPict="0">
                <anchor moveWithCells="1">
                  <from>
                    <xdr:col>9</xdr:col>
                    <xdr:colOff>358140</xdr:colOff>
                    <xdr:row>28</xdr:row>
                    <xdr:rowOff>236220</xdr:rowOff>
                  </from>
                  <to>
                    <xdr:col>9</xdr:col>
                    <xdr:colOff>617220</xdr:colOff>
                    <xdr:row>29</xdr:row>
                    <xdr:rowOff>213360</xdr:rowOff>
                  </to>
                </anchor>
              </controlPr>
            </control>
          </mc:Choice>
        </mc:AlternateContent>
        <mc:AlternateContent xmlns:mc="http://schemas.openxmlformats.org/markup-compatibility/2006">
          <mc:Choice Requires="x14">
            <control shapeId="1156" r:id="rId52" name="Option Button 132">
              <controlPr defaultSize="0" autoFill="0" autoLine="0" autoPict="0">
                <anchor moveWithCells="1">
                  <from>
                    <xdr:col>9</xdr:col>
                    <xdr:colOff>358140</xdr:colOff>
                    <xdr:row>29</xdr:row>
                    <xdr:rowOff>236220</xdr:rowOff>
                  </from>
                  <to>
                    <xdr:col>9</xdr:col>
                    <xdr:colOff>617220</xdr:colOff>
                    <xdr:row>30</xdr:row>
                    <xdr:rowOff>213360</xdr:rowOff>
                  </to>
                </anchor>
              </controlPr>
            </control>
          </mc:Choice>
        </mc:AlternateContent>
        <mc:AlternateContent xmlns:mc="http://schemas.openxmlformats.org/markup-compatibility/2006">
          <mc:Choice Requires="x14">
            <control shapeId="1157" r:id="rId53" name="Option Button 133">
              <controlPr defaultSize="0" autoFill="0" autoLine="0" autoPict="0">
                <anchor moveWithCells="1">
                  <from>
                    <xdr:col>10</xdr:col>
                    <xdr:colOff>358140</xdr:colOff>
                    <xdr:row>25</xdr:row>
                    <xdr:rowOff>236220</xdr:rowOff>
                  </from>
                  <to>
                    <xdr:col>10</xdr:col>
                    <xdr:colOff>617220</xdr:colOff>
                    <xdr:row>26</xdr:row>
                    <xdr:rowOff>213360</xdr:rowOff>
                  </to>
                </anchor>
              </controlPr>
            </control>
          </mc:Choice>
        </mc:AlternateContent>
        <mc:AlternateContent xmlns:mc="http://schemas.openxmlformats.org/markup-compatibility/2006">
          <mc:Choice Requires="x14">
            <control shapeId="1158" r:id="rId54" name="Option Button 134">
              <controlPr defaultSize="0" autoFill="0" autoLine="0" autoPict="0">
                <anchor moveWithCells="1">
                  <from>
                    <xdr:col>10</xdr:col>
                    <xdr:colOff>358140</xdr:colOff>
                    <xdr:row>26</xdr:row>
                    <xdr:rowOff>236220</xdr:rowOff>
                  </from>
                  <to>
                    <xdr:col>10</xdr:col>
                    <xdr:colOff>617220</xdr:colOff>
                    <xdr:row>27</xdr:row>
                    <xdr:rowOff>213360</xdr:rowOff>
                  </to>
                </anchor>
              </controlPr>
            </control>
          </mc:Choice>
        </mc:AlternateContent>
        <mc:AlternateContent xmlns:mc="http://schemas.openxmlformats.org/markup-compatibility/2006">
          <mc:Choice Requires="x14">
            <control shapeId="1159" r:id="rId55" name="Option Button 135">
              <controlPr defaultSize="0" autoFill="0" autoLine="0" autoPict="0">
                <anchor moveWithCells="1">
                  <from>
                    <xdr:col>10</xdr:col>
                    <xdr:colOff>358140</xdr:colOff>
                    <xdr:row>27</xdr:row>
                    <xdr:rowOff>236220</xdr:rowOff>
                  </from>
                  <to>
                    <xdr:col>10</xdr:col>
                    <xdr:colOff>617220</xdr:colOff>
                    <xdr:row>28</xdr:row>
                    <xdr:rowOff>213360</xdr:rowOff>
                  </to>
                </anchor>
              </controlPr>
            </control>
          </mc:Choice>
        </mc:AlternateContent>
        <mc:AlternateContent xmlns:mc="http://schemas.openxmlformats.org/markup-compatibility/2006">
          <mc:Choice Requires="x14">
            <control shapeId="1160" r:id="rId56" name="Option Button 136">
              <controlPr defaultSize="0" autoFill="0" autoLine="0" autoPict="0">
                <anchor moveWithCells="1">
                  <from>
                    <xdr:col>10</xdr:col>
                    <xdr:colOff>358140</xdr:colOff>
                    <xdr:row>28</xdr:row>
                    <xdr:rowOff>236220</xdr:rowOff>
                  </from>
                  <to>
                    <xdr:col>10</xdr:col>
                    <xdr:colOff>617220</xdr:colOff>
                    <xdr:row>29</xdr:row>
                    <xdr:rowOff>213360</xdr:rowOff>
                  </to>
                </anchor>
              </controlPr>
            </control>
          </mc:Choice>
        </mc:AlternateContent>
        <mc:AlternateContent xmlns:mc="http://schemas.openxmlformats.org/markup-compatibility/2006">
          <mc:Choice Requires="x14">
            <control shapeId="1161" r:id="rId57" name="Option Button 137">
              <controlPr defaultSize="0" autoFill="0" autoLine="0" autoPict="0">
                <anchor moveWithCells="1">
                  <from>
                    <xdr:col>10</xdr:col>
                    <xdr:colOff>358140</xdr:colOff>
                    <xdr:row>29</xdr:row>
                    <xdr:rowOff>236220</xdr:rowOff>
                  </from>
                  <to>
                    <xdr:col>10</xdr:col>
                    <xdr:colOff>617220</xdr:colOff>
                    <xdr:row>30</xdr:row>
                    <xdr:rowOff>213360</xdr:rowOff>
                  </to>
                </anchor>
              </controlPr>
            </control>
          </mc:Choice>
        </mc:AlternateContent>
        <mc:AlternateContent xmlns:mc="http://schemas.openxmlformats.org/markup-compatibility/2006">
          <mc:Choice Requires="x14">
            <control shapeId="1162" r:id="rId58" name="Group Box 138">
              <controlPr defaultSize="0" autoFill="0" autoPict="0">
                <anchor moveWithCells="1">
                  <from>
                    <xdr:col>9</xdr:col>
                    <xdr:colOff>7620</xdr:colOff>
                    <xdr:row>25</xdr:row>
                    <xdr:rowOff>198120</xdr:rowOff>
                  </from>
                  <to>
                    <xdr:col>11</xdr:col>
                    <xdr:colOff>7620</xdr:colOff>
                    <xdr:row>27</xdr:row>
                    <xdr:rowOff>30480</xdr:rowOff>
                  </to>
                </anchor>
              </controlPr>
            </control>
          </mc:Choice>
        </mc:AlternateContent>
        <mc:AlternateContent xmlns:mc="http://schemas.openxmlformats.org/markup-compatibility/2006">
          <mc:Choice Requires="x14">
            <control shapeId="1165" r:id="rId59" name="Group Box 141">
              <controlPr defaultSize="0" autoFill="0" autoPict="0">
                <anchor moveWithCells="1">
                  <from>
                    <xdr:col>9</xdr:col>
                    <xdr:colOff>0</xdr:colOff>
                    <xdr:row>28</xdr:row>
                    <xdr:rowOff>190500</xdr:rowOff>
                  </from>
                  <to>
                    <xdr:col>11</xdr:col>
                    <xdr:colOff>0</xdr:colOff>
                    <xdr:row>30</xdr:row>
                    <xdr:rowOff>30480</xdr:rowOff>
                  </to>
                </anchor>
              </controlPr>
            </control>
          </mc:Choice>
        </mc:AlternateContent>
        <mc:AlternateContent xmlns:mc="http://schemas.openxmlformats.org/markup-compatibility/2006">
          <mc:Choice Requires="x14">
            <control shapeId="1167" r:id="rId60" name="Option Button 143">
              <controlPr defaultSize="0" autoFill="0" autoLine="0" autoPict="0">
                <anchor moveWithCells="1">
                  <from>
                    <xdr:col>9</xdr:col>
                    <xdr:colOff>358140</xdr:colOff>
                    <xdr:row>32</xdr:row>
                    <xdr:rowOff>236220</xdr:rowOff>
                  </from>
                  <to>
                    <xdr:col>9</xdr:col>
                    <xdr:colOff>617220</xdr:colOff>
                    <xdr:row>33</xdr:row>
                    <xdr:rowOff>213360</xdr:rowOff>
                  </to>
                </anchor>
              </controlPr>
            </control>
          </mc:Choice>
        </mc:AlternateContent>
        <mc:AlternateContent xmlns:mc="http://schemas.openxmlformats.org/markup-compatibility/2006">
          <mc:Choice Requires="x14">
            <control shapeId="1168" r:id="rId61" name="Option Button 144">
              <controlPr defaultSize="0" autoFill="0" autoLine="0" autoPict="0">
                <anchor moveWithCells="1">
                  <from>
                    <xdr:col>9</xdr:col>
                    <xdr:colOff>358140</xdr:colOff>
                    <xdr:row>33</xdr:row>
                    <xdr:rowOff>236220</xdr:rowOff>
                  </from>
                  <to>
                    <xdr:col>9</xdr:col>
                    <xdr:colOff>617220</xdr:colOff>
                    <xdr:row>34</xdr:row>
                    <xdr:rowOff>213360</xdr:rowOff>
                  </to>
                </anchor>
              </controlPr>
            </control>
          </mc:Choice>
        </mc:AlternateContent>
        <mc:AlternateContent xmlns:mc="http://schemas.openxmlformats.org/markup-compatibility/2006">
          <mc:Choice Requires="x14">
            <control shapeId="1169" r:id="rId62" name="Option Button 145">
              <controlPr defaultSize="0" autoFill="0" autoLine="0" autoPict="0">
                <anchor moveWithCells="1">
                  <from>
                    <xdr:col>9</xdr:col>
                    <xdr:colOff>358140</xdr:colOff>
                    <xdr:row>34</xdr:row>
                    <xdr:rowOff>236220</xdr:rowOff>
                  </from>
                  <to>
                    <xdr:col>9</xdr:col>
                    <xdr:colOff>617220</xdr:colOff>
                    <xdr:row>35</xdr:row>
                    <xdr:rowOff>213360</xdr:rowOff>
                  </to>
                </anchor>
              </controlPr>
            </control>
          </mc:Choice>
        </mc:AlternateContent>
        <mc:AlternateContent xmlns:mc="http://schemas.openxmlformats.org/markup-compatibility/2006">
          <mc:Choice Requires="x14">
            <control shapeId="1170" r:id="rId63" name="Option Button 146">
              <controlPr defaultSize="0" autoFill="0" autoLine="0" autoPict="0">
                <anchor moveWithCells="1">
                  <from>
                    <xdr:col>9</xdr:col>
                    <xdr:colOff>358140</xdr:colOff>
                    <xdr:row>35</xdr:row>
                    <xdr:rowOff>236220</xdr:rowOff>
                  </from>
                  <to>
                    <xdr:col>9</xdr:col>
                    <xdr:colOff>617220</xdr:colOff>
                    <xdr:row>36</xdr:row>
                    <xdr:rowOff>213360</xdr:rowOff>
                  </to>
                </anchor>
              </controlPr>
            </control>
          </mc:Choice>
        </mc:AlternateContent>
        <mc:AlternateContent xmlns:mc="http://schemas.openxmlformats.org/markup-compatibility/2006">
          <mc:Choice Requires="x14">
            <control shapeId="1171" r:id="rId64" name="Option Button 147">
              <controlPr defaultSize="0" autoFill="0" autoLine="0" autoPict="0">
                <anchor moveWithCells="1">
                  <from>
                    <xdr:col>9</xdr:col>
                    <xdr:colOff>358140</xdr:colOff>
                    <xdr:row>36</xdr:row>
                    <xdr:rowOff>236220</xdr:rowOff>
                  </from>
                  <to>
                    <xdr:col>9</xdr:col>
                    <xdr:colOff>617220</xdr:colOff>
                    <xdr:row>37</xdr:row>
                    <xdr:rowOff>213360</xdr:rowOff>
                  </to>
                </anchor>
              </controlPr>
            </control>
          </mc:Choice>
        </mc:AlternateContent>
        <mc:AlternateContent xmlns:mc="http://schemas.openxmlformats.org/markup-compatibility/2006">
          <mc:Choice Requires="x14">
            <control shapeId="1172" r:id="rId65" name="Option Button 148">
              <controlPr defaultSize="0" autoFill="0" autoLine="0" autoPict="0">
                <anchor moveWithCells="1">
                  <from>
                    <xdr:col>10</xdr:col>
                    <xdr:colOff>358140</xdr:colOff>
                    <xdr:row>32</xdr:row>
                    <xdr:rowOff>236220</xdr:rowOff>
                  </from>
                  <to>
                    <xdr:col>10</xdr:col>
                    <xdr:colOff>617220</xdr:colOff>
                    <xdr:row>33</xdr:row>
                    <xdr:rowOff>213360</xdr:rowOff>
                  </to>
                </anchor>
              </controlPr>
            </control>
          </mc:Choice>
        </mc:AlternateContent>
        <mc:AlternateContent xmlns:mc="http://schemas.openxmlformats.org/markup-compatibility/2006">
          <mc:Choice Requires="x14">
            <control shapeId="1173" r:id="rId66" name="Option Button 149">
              <controlPr defaultSize="0" autoFill="0" autoLine="0" autoPict="0">
                <anchor moveWithCells="1">
                  <from>
                    <xdr:col>10</xdr:col>
                    <xdr:colOff>358140</xdr:colOff>
                    <xdr:row>33</xdr:row>
                    <xdr:rowOff>236220</xdr:rowOff>
                  </from>
                  <to>
                    <xdr:col>10</xdr:col>
                    <xdr:colOff>617220</xdr:colOff>
                    <xdr:row>34</xdr:row>
                    <xdr:rowOff>213360</xdr:rowOff>
                  </to>
                </anchor>
              </controlPr>
            </control>
          </mc:Choice>
        </mc:AlternateContent>
        <mc:AlternateContent xmlns:mc="http://schemas.openxmlformats.org/markup-compatibility/2006">
          <mc:Choice Requires="x14">
            <control shapeId="1174" r:id="rId67" name="Option Button 150">
              <controlPr defaultSize="0" autoFill="0" autoLine="0" autoPict="0">
                <anchor moveWithCells="1">
                  <from>
                    <xdr:col>10</xdr:col>
                    <xdr:colOff>358140</xdr:colOff>
                    <xdr:row>34</xdr:row>
                    <xdr:rowOff>236220</xdr:rowOff>
                  </from>
                  <to>
                    <xdr:col>10</xdr:col>
                    <xdr:colOff>617220</xdr:colOff>
                    <xdr:row>35</xdr:row>
                    <xdr:rowOff>213360</xdr:rowOff>
                  </to>
                </anchor>
              </controlPr>
            </control>
          </mc:Choice>
        </mc:AlternateContent>
        <mc:AlternateContent xmlns:mc="http://schemas.openxmlformats.org/markup-compatibility/2006">
          <mc:Choice Requires="x14">
            <control shapeId="1175" r:id="rId68" name="Option Button 151">
              <controlPr defaultSize="0" autoFill="0" autoLine="0" autoPict="0">
                <anchor moveWithCells="1">
                  <from>
                    <xdr:col>10</xdr:col>
                    <xdr:colOff>358140</xdr:colOff>
                    <xdr:row>35</xdr:row>
                    <xdr:rowOff>236220</xdr:rowOff>
                  </from>
                  <to>
                    <xdr:col>10</xdr:col>
                    <xdr:colOff>617220</xdr:colOff>
                    <xdr:row>36</xdr:row>
                    <xdr:rowOff>213360</xdr:rowOff>
                  </to>
                </anchor>
              </controlPr>
            </control>
          </mc:Choice>
        </mc:AlternateContent>
        <mc:AlternateContent xmlns:mc="http://schemas.openxmlformats.org/markup-compatibility/2006">
          <mc:Choice Requires="x14">
            <control shapeId="1176" r:id="rId69" name="Option Button 152">
              <controlPr defaultSize="0" autoFill="0" autoLine="0" autoPict="0">
                <anchor moveWithCells="1">
                  <from>
                    <xdr:col>10</xdr:col>
                    <xdr:colOff>358140</xdr:colOff>
                    <xdr:row>36</xdr:row>
                    <xdr:rowOff>236220</xdr:rowOff>
                  </from>
                  <to>
                    <xdr:col>10</xdr:col>
                    <xdr:colOff>617220</xdr:colOff>
                    <xdr:row>37</xdr:row>
                    <xdr:rowOff>213360</xdr:rowOff>
                  </to>
                </anchor>
              </controlPr>
            </control>
          </mc:Choice>
        </mc:AlternateContent>
        <mc:AlternateContent xmlns:mc="http://schemas.openxmlformats.org/markup-compatibility/2006">
          <mc:Choice Requires="x14">
            <control shapeId="1177" r:id="rId70" name="Group Box 153">
              <controlPr defaultSize="0" autoFill="0" autoPict="0">
                <anchor moveWithCells="1">
                  <from>
                    <xdr:col>9</xdr:col>
                    <xdr:colOff>7620</xdr:colOff>
                    <xdr:row>32</xdr:row>
                    <xdr:rowOff>198120</xdr:rowOff>
                  </from>
                  <to>
                    <xdr:col>11</xdr:col>
                    <xdr:colOff>7620</xdr:colOff>
                    <xdr:row>34</xdr:row>
                    <xdr:rowOff>30480</xdr:rowOff>
                  </to>
                </anchor>
              </controlPr>
            </control>
          </mc:Choice>
        </mc:AlternateContent>
        <mc:AlternateContent xmlns:mc="http://schemas.openxmlformats.org/markup-compatibility/2006">
          <mc:Choice Requires="x14">
            <control shapeId="1180" r:id="rId71" name="Group Box 156">
              <controlPr defaultSize="0" autoFill="0" autoPict="0">
                <anchor moveWithCells="1">
                  <from>
                    <xdr:col>9</xdr:col>
                    <xdr:colOff>0</xdr:colOff>
                    <xdr:row>35</xdr:row>
                    <xdr:rowOff>190500</xdr:rowOff>
                  </from>
                  <to>
                    <xdr:col>11</xdr:col>
                    <xdr:colOff>0</xdr:colOff>
                    <xdr:row>37</xdr:row>
                    <xdr:rowOff>30480</xdr:rowOff>
                  </to>
                </anchor>
              </controlPr>
            </control>
          </mc:Choice>
        </mc:AlternateContent>
        <mc:AlternateContent xmlns:mc="http://schemas.openxmlformats.org/markup-compatibility/2006">
          <mc:Choice Requires="x14">
            <control shapeId="1182" r:id="rId72" name="Option Button 158">
              <controlPr defaultSize="0" autoFill="0" autoLine="0" autoPict="0">
                <anchor moveWithCells="1">
                  <from>
                    <xdr:col>9</xdr:col>
                    <xdr:colOff>358140</xdr:colOff>
                    <xdr:row>39</xdr:row>
                    <xdr:rowOff>236220</xdr:rowOff>
                  </from>
                  <to>
                    <xdr:col>9</xdr:col>
                    <xdr:colOff>617220</xdr:colOff>
                    <xdr:row>40</xdr:row>
                    <xdr:rowOff>213360</xdr:rowOff>
                  </to>
                </anchor>
              </controlPr>
            </control>
          </mc:Choice>
        </mc:AlternateContent>
        <mc:AlternateContent xmlns:mc="http://schemas.openxmlformats.org/markup-compatibility/2006">
          <mc:Choice Requires="x14">
            <control shapeId="1183" r:id="rId73" name="Option Button 159">
              <controlPr defaultSize="0" autoFill="0" autoLine="0" autoPict="0">
                <anchor moveWithCells="1">
                  <from>
                    <xdr:col>9</xdr:col>
                    <xdr:colOff>358140</xdr:colOff>
                    <xdr:row>40</xdr:row>
                    <xdr:rowOff>236220</xdr:rowOff>
                  </from>
                  <to>
                    <xdr:col>9</xdr:col>
                    <xdr:colOff>617220</xdr:colOff>
                    <xdr:row>41</xdr:row>
                    <xdr:rowOff>213360</xdr:rowOff>
                  </to>
                </anchor>
              </controlPr>
            </control>
          </mc:Choice>
        </mc:AlternateContent>
        <mc:AlternateContent xmlns:mc="http://schemas.openxmlformats.org/markup-compatibility/2006">
          <mc:Choice Requires="x14">
            <control shapeId="1184" r:id="rId74" name="Option Button 160">
              <controlPr defaultSize="0" autoFill="0" autoLine="0" autoPict="0">
                <anchor moveWithCells="1">
                  <from>
                    <xdr:col>9</xdr:col>
                    <xdr:colOff>358140</xdr:colOff>
                    <xdr:row>41</xdr:row>
                    <xdr:rowOff>236220</xdr:rowOff>
                  </from>
                  <to>
                    <xdr:col>9</xdr:col>
                    <xdr:colOff>617220</xdr:colOff>
                    <xdr:row>42</xdr:row>
                    <xdr:rowOff>213360</xdr:rowOff>
                  </to>
                </anchor>
              </controlPr>
            </control>
          </mc:Choice>
        </mc:AlternateContent>
        <mc:AlternateContent xmlns:mc="http://schemas.openxmlformats.org/markup-compatibility/2006">
          <mc:Choice Requires="x14">
            <control shapeId="1185" r:id="rId75" name="Option Button 161">
              <controlPr defaultSize="0" autoFill="0" autoLine="0" autoPict="0">
                <anchor moveWithCells="1">
                  <from>
                    <xdr:col>9</xdr:col>
                    <xdr:colOff>358140</xdr:colOff>
                    <xdr:row>42</xdr:row>
                    <xdr:rowOff>236220</xdr:rowOff>
                  </from>
                  <to>
                    <xdr:col>9</xdr:col>
                    <xdr:colOff>617220</xdr:colOff>
                    <xdr:row>43</xdr:row>
                    <xdr:rowOff>213360</xdr:rowOff>
                  </to>
                </anchor>
              </controlPr>
            </control>
          </mc:Choice>
        </mc:AlternateContent>
        <mc:AlternateContent xmlns:mc="http://schemas.openxmlformats.org/markup-compatibility/2006">
          <mc:Choice Requires="x14">
            <control shapeId="1186" r:id="rId76" name="Option Button 162">
              <controlPr defaultSize="0" autoFill="0" autoLine="0" autoPict="0">
                <anchor moveWithCells="1">
                  <from>
                    <xdr:col>9</xdr:col>
                    <xdr:colOff>358140</xdr:colOff>
                    <xdr:row>43</xdr:row>
                    <xdr:rowOff>236220</xdr:rowOff>
                  </from>
                  <to>
                    <xdr:col>9</xdr:col>
                    <xdr:colOff>617220</xdr:colOff>
                    <xdr:row>44</xdr:row>
                    <xdr:rowOff>213360</xdr:rowOff>
                  </to>
                </anchor>
              </controlPr>
            </control>
          </mc:Choice>
        </mc:AlternateContent>
        <mc:AlternateContent xmlns:mc="http://schemas.openxmlformats.org/markup-compatibility/2006">
          <mc:Choice Requires="x14">
            <control shapeId="1187" r:id="rId77" name="Option Button 163">
              <controlPr defaultSize="0" autoFill="0" autoLine="0" autoPict="0">
                <anchor moveWithCells="1">
                  <from>
                    <xdr:col>10</xdr:col>
                    <xdr:colOff>358140</xdr:colOff>
                    <xdr:row>39</xdr:row>
                    <xdr:rowOff>236220</xdr:rowOff>
                  </from>
                  <to>
                    <xdr:col>10</xdr:col>
                    <xdr:colOff>617220</xdr:colOff>
                    <xdr:row>40</xdr:row>
                    <xdr:rowOff>213360</xdr:rowOff>
                  </to>
                </anchor>
              </controlPr>
            </control>
          </mc:Choice>
        </mc:AlternateContent>
        <mc:AlternateContent xmlns:mc="http://schemas.openxmlformats.org/markup-compatibility/2006">
          <mc:Choice Requires="x14">
            <control shapeId="1188" r:id="rId78" name="Option Button 164">
              <controlPr defaultSize="0" autoFill="0" autoLine="0" autoPict="0">
                <anchor moveWithCells="1">
                  <from>
                    <xdr:col>10</xdr:col>
                    <xdr:colOff>358140</xdr:colOff>
                    <xdr:row>40</xdr:row>
                    <xdr:rowOff>236220</xdr:rowOff>
                  </from>
                  <to>
                    <xdr:col>10</xdr:col>
                    <xdr:colOff>617220</xdr:colOff>
                    <xdr:row>41</xdr:row>
                    <xdr:rowOff>213360</xdr:rowOff>
                  </to>
                </anchor>
              </controlPr>
            </control>
          </mc:Choice>
        </mc:AlternateContent>
        <mc:AlternateContent xmlns:mc="http://schemas.openxmlformats.org/markup-compatibility/2006">
          <mc:Choice Requires="x14">
            <control shapeId="1189" r:id="rId79" name="Option Button 165">
              <controlPr defaultSize="0" autoFill="0" autoLine="0" autoPict="0">
                <anchor moveWithCells="1">
                  <from>
                    <xdr:col>10</xdr:col>
                    <xdr:colOff>358140</xdr:colOff>
                    <xdr:row>41</xdr:row>
                    <xdr:rowOff>236220</xdr:rowOff>
                  </from>
                  <to>
                    <xdr:col>10</xdr:col>
                    <xdr:colOff>617220</xdr:colOff>
                    <xdr:row>42</xdr:row>
                    <xdr:rowOff>213360</xdr:rowOff>
                  </to>
                </anchor>
              </controlPr>
            </control>
          </mc:Choice>
        </mc:AlternateContent>
        <mc:AlternateContent xmlns:mc="http://schemas.openxmlformats.org/markup-compatibility/2006">
          <mc:Choice Requires="x14">
            <control shapeId="1190" r:id="rId80" name="Option Button 166">
              <controlPr defaultSize="0" autoFill="0" autoLine="0" autoPict="0">
                <anchor moveWithCells="1">
                  <from>
                    <xdr:col>10</xdr:col>
                    <xdr:colOff>358140</xdr:colOff>
                    <xdr:row>42</xdr:row>
                    <xdr:rowOff>236220</xdr:rowOff>
                  </from>
                  <to>
                    <xdr:col>10</xdr:col>
                    <xdr:colOff>617220</xdr:colOff>
                    <xdr:row>43</xdr:row>
                    <xdr:rowOff>213360</xdr:rowOff>
                  </to>
                </anchor>
              </controlPr>
            </control>
          </mc:Choice>
        </mc:AlternateContent>
        <mc:AlternateContent xmlns:mc="http://schemas.openxmlformats.org/markup-compatibility/2006">
          <mc:Choice Requires="x14">
            <control shapeId="1191" r:id="rId81" name="Option Button 167">
              <controlPr defaultSize="0" autoFill="0" autoLine="0" autoPict="0">
                <anchor moveWithCells="1">
                  <from>
                    <xdr:col>10</xdr:col>
                    <xdr:colOff>358140</xdr:colOff>
                    <xdr:row>43</xdr:row>
                    <xdr:rowOff>236220</xdr:rowOff>
                  </from>
                  <to>
                    <xdr:col>10</xdr:col>
                    <xdr:colOff>617220</xdr:colOff>
                    <xdr:row>44</xdr:row>
                    <xdr:rowOff>213360</xdr:rowOff>
                  </to>
                </anchor>
              </controlPr>
            </control>
          </mc:Choice>
        </mc:AlternateContent>
        <mc:AlternateContent xmlns:mc="http://schemas.openxmlformats.org/markup-compatibility/2006">
          <mc:Choice Requires="x14">
            <control shapeId="1192" r:id="rId82" name="Group Box 168">
              <controlPr defaultSize="0" autoFill="0" autoPict="0">
                <anchor moveWithCells="1">
                  <from>
                    <xdr:col>9</xdr:col>
                    <xdr:colOff>7620</xdr:colOff>
                    <xdr:row>39</xdr:row>
                    <xdr:rowOff>198120</xdr:rowOff>
                  </from>
                  <to>
                    <xdr:col>11</xdr:col>
                    <xdr:colOff>7620</xdr:colOff>
                    <xdr:row>41</xdr:row>
                    <xdr:rowOff>30480</xdr:rowOff>
                  </to>
                </anchor>
              </controlPr>
            </control>
          </mc:Choice>
        </mc:AlternateContent>
        <mc:AlternateContent xmlns:mc="http://schemas.openxmlformats.org/markup-compatibility/2006">
          <mc:Choice Requires="x14">
            <control shapeId="1195" r:id="rId83" name="Group Box 171">
              <controlPr defaultSize="0" autoFill="0" autoPict="0">
                <anchor moveWithCells="1">
                  <from>
                    <xdr:col>9</xdr:col>
                    <xdr:colOff>0</xdr:colOff>
                    <xdr:row>42</xdr:row>
                    <xdr:rowOff>190500</xdr:rowOff>
                  </from>
                  <to>
                    <xdr:col>11</xdr:col>
                    <xdr:colOff>0</xdr:colOff>
                    <xdr:row>44</xdr:row>
                    <xdr:rowOff>30480</xdr:rowOff>
                  </to>
                </anchor>
              </controlPr>
            </control>
          </mc:Choice>
        </mc:AlternateContent>
        <mc:AlternateContent xmlns:mc="http://schemas.openxmlformats.org/markup-compatibility/2006">
          <mc:Choice Requires="x14">
            <control shapeId="1197" r:id="rId84" name="Option Button 173">
              <controlPr defaultSize="0" autoFill="0" autoLine="0" autoPict="0">
                <anchor moveWithCells="1">
                  <from>
                    <xdr:col>9</xdr:col>
                    <xdr:colOff>358140</xdr:colOff>
                    <xdr:row>46</xdr:row>
                    <xdr:rowOff>236220</xdr:rowOff>
                  </from>
                  <to>
                    <xdr:col>9</xdr:col>
                    <xdr:colOff>617220</xdr:colOff>
                    <xdr:row>47</xdr:row>
                    <xdr:rowOff>213360</xdr:rowOff>
                  </to>
                </anchor>
              </controlPr>
            </control>
          </mc:Choice>
        </mc:AlternateContent>
        <mc:AlternateContent xmlns:mc="http://schemas.openxmlformats.org/markup-compatibility/2006">
          <mc:Choice Requires="x14">
            <control shapeId="1198" r:id="rId85" name="Option Button 174">
              <controlPr defaultSize="0" autoFill="0" autoLine="0" autoPict="0">
                <anchor moveWithCells="1">
                  <from>
                    <xdr:col>9</xdr:col>
                    <xdr:colOff>358140</xdr:colOff>
                    <xdr:row>47</xdr:row>
                    <xdr:rowOff>236220</xdr:rowOff>
                  </from>
                  <to>
                    <xdr:col>9</xdr:col>
                    <xdr:colOff>617220</xdr:colOff>
                    <xdr:row>48</xdr:row>
                    <xdr:rowOff>213360</xdr:rowOff>
                  </to>
                </anchor>
              </controlPr>
            </control>
          </mc:Choice>
        </mc:AlternateContent>
        <mc:AlternateContent xmlns:mc="http://schemas.openxmlformats.org/markup-compatibility/2006">
          <mc:Choice Requires="x14">
            <control shapeId="1199" r:id="rId86" name="Option Button 175">
              <controlPr defaultSize="0" autoFill="0" autoLine="0" autoPict="0">
                <anchor moveWithCells="1">
                  <from>
                    <xdr:col>9</xdr:col>
                    <xdr:colOff>358140</xdr:colOff>
                    <xdr:row>48</xdr:row>
                    <xdr:rowOff>236220</xdr:rowOff>
                  </from>
                  <to>
                    <xdr:col>9</xdr:col>
                    <xdr:colOff>617220</xdr:colOff>
                    <xdr:row>49</xdr:row>
                    <xdr:rowOff>213360</xdr:rowOff>
                  </to>
                </anchor>
              </controlPr>
            </control>
          </mc:Choice>
        </mc:AlternateContent>
        <mc:AlternateContent xmlns:mc="http://schemas.openxmlformats.org/markup-compatibility/2006">
          <mc:Choice Requires="x14">
            <control shapeId="1200" r:id="rId87" name="Option Button 176">
              <controlPr defaultSize="0" autoFill="0" autoLine="0" autoPict="0">
                <anchor moveWithCells="1">
                  <from>
                    <xdr:col>9</xdr:col>
                    <xdr:colOff>358140</xdr:colOff>
                    <xdr:row>49</xdr:row>
                    <xdr:rowOff>236220</xdr:rowOff>
                  </from>
                  <to>
                    <xdr:col>9</xdr:col>
                    <xdr:colOff>617220</xdr:colOff>
                    <xdr:row>50</xdr:row>
                    <xdr:rowOff>213360</xdr:rowOff>
                  </to>
                </anchor>
              </controlPr>
            </control>
          </mc:Choice>
        </mc:AlternateContent>
        <mc:AlternateContent xmlns:mc="http://schemas.openxmlformats.org/markup-compatibility/2006">
          <mc:Choice Requires="x14">
            <control shapeId="1201" r:id="rId88" name="Option Button 177">
              <controlPr defaultSize="0" autoFill="0" autoLine="0" autoPict="0">
                <anchor moveWithCells="1">
                  <from>
                    <xdr:col>9</xdr:col>
                    <xdr:colOff>358140</xdr:colOff>
                    <xdr:row>50</xdr:row>
                    <xdr:rowOff>236220</xdr:rowOff>
                  </from>
                  <to>
                    <xdr:col>9</xdr:col>
                    <xdr:colOff>617220</xdr:colOff>
                    <xdr:row>51</xdr:row>
                    <xdr:rowOff>213360</xdr:rowOff>
                  </to>
                </anchor>
              </controlPr>
            </control>
          </mc:Choice>
        </mc:AlternateContent>
        <mc:AlternateContent xmlns:mc="http://schemas.openxmlformats.org/markup-compatibility/2006">
          <mc:Choice Requires="x14">
            <control shapeId="1202" r:id="rId89" name="Option Button 178">
              <controlPr defaultSize="0" autoFill="0" autoLine="0" autoPict="0">
                <anchor moveWithCells="1">
                  <from>
                    <xdr:col>10</xdr:col>
                    <xdr:colOff>358140</xdr:colOff>
                    <xdr:row>46</xdr:row>
                    <xdr:rowOff>236220</xdr:rowOff>
                  </from>
                  <to>
                    <xdr:col>10</xdr:col>
                    <xdr:colOff>617220</xdr:colOff>
                    <xdr:row>47</xdr:row>
                    <xdr:rowOff>213360</xdr:rowOff>
                  </to>
                </anchor>
              </controlPr>
            </control>
          </mc:Choice>
        </mc:AlternateContent>
        <mc:AlternateContent xmlns:mc="http://schemas.openxmlformats.org/markup-compatibility/2006">
          <mc:Choice Requires="x14">
            <control shapeId="1203" r:id="rId90" name="Option Button 179">
              <controlPr defaultSize="0" autoFill="0" autoLine="0" autoPict="0">
                <anchor moveWithCells="1">
                  <from>
                    <xdr:col>10</xdr:col>
                    <xdr:colOff>358140</xdr:colOff>
                    <xdr:row>47</xdr:row>
                    <xdr:rowOff>236220</xdr:rowOff>
                  </from>
                  <to>
                    <xdr:col>10</xdr:col>
                    <xdr:colOff>617220</xdr:colOff>
                    <xdr:row>48</xdr:row>
                    <xdr:rowOff>213360</xdr:rowOff>
                  </to>
                </anchor>
              </controlPr>
            </control>
          </mc:Choice>
        </mc:AlternateContent>
        <mc:AlternateContent xmlns:mc="http://schemas.openxmlformats.org/markup-compatibility/2006">
          <mc:Choice Requires="x14">
            <control shapeId="1204" r:id="rId91" name="Option Button 180">
              <controlPr defaultSize="0" autoFill="0" autoLine="0" autoPict="0">
                <anchor moveWithCells="1">
                  <from>
                    <xdr:col>10</xdr:col>
                    <xdr:colOff>358140</xdr:colOff>
                    <xdr:row>48</xdr:row>
                    <xdr:rowOff>236220</xdr:rowOff>
                  </from>
                  <to>
                    <xdr:col>10</xdr:col>
                    <xdr:colOff>617220</xdr:colOff>
                    <xdr:row>49</xdr:row>
                    <xdr:rowOff>213360</xdr:rowOff>
                  </to>
                </anchor>
              </controlPr>
            </control>
          </mc:Choice>
        </mc:AlternateContent>
        <mc:AlternateContent xmlns:mc="http://schemas.openxmlformats.org/markup-compatibility/2006">
          <mc:Choice Requires="x14">
            <control shapeId="1205" r:id="rId92" name="Option Button 181">
              <controlPr defaultSize="0" autoFill="0" autoLine="0" autoPict="0">
                <anchor moveWithCells="1">
                  <from>
                    <xdr:col>10</xdr:col>
                    <xdr:colOff>358140</xdr:colOff>
                    <xdr:row>49</xdr:row>
                    <xdr:rowOff>236220</xdr:rowOff>
                  </from>
                  <to>
                    <xdr:col>10</xdr:col>
                    <xdr:colOff>617220</xdr:colOff>
                    <xdr:row>50</xdr:row>
                    <xdr:rowOff>213360</xdr:rowOff>
                  </to>
                </anchor>
              </controlPr>
            </control>
          </mc:Choice>
        </mc:AlternateContent>
        <mc:AlternateContent xmlns:mc="http://schemas.openxmlformats.org/markup-compatibility/2006">
          <mc:Choice Requires="x14">
            <control shapeId="1206" r:id="rId93" name="Option Button 182">
              <controlPr defaultSize="0" autoFill="0" autoLine="0" autoPict="0">
                <anchor moveWithCells="1">
                  <from>
                    <xdr:col>10</xdr:col>
                    <xdr:colOff>358140</xdr:colOff>
                    <xdr:row>50</xdr:row>
                    <xdr:rowOff>236220</xdr:rowOff>
                  </from>
                  <to>
                    <xdr:col>10</xdr:col>
                    <xdr:colOff>617220</xdr:colOff>
                    <xdr:row>51</xdr:row>
                    <xdr:rowOff>213360</xdr:rowOff>
                  </to>
                </anchor>
              </controlPr>
            </control>
          </mc:Choice>
        </mc:AlternateContent>
        <mc:AlternateContent xmlns:mc="http://schemas.openxmlformats.org/markup-compatibility/2006">
          <mc:Choice Requires="x14">
            <control shapeId="1207" r:id="rId94" name="Group Box 183">
              <controlPr defaultSize="0" autoFill="0" autoPict="0">
                <anchor moveWithCells="1">
                  <from>
                    <xdr:col>9</xdr:col>
                    <xdr:colOff>7620</xdr:colOff>
                    <xdr:row>46</xdr:row>
                    <xdr:rowOff>198120</xdr:rowOff>
                  </from>
                  <to>
                    <xdr:col>11</xdr:col>
                    <xdr:colOff>7620</xdr:colOff>
                    <xdr:row>48</xdr:row>
                    <xdr:rowOff>15240</xdr:rowOff>
                  </to>
                </anchor>
              </controlPr>
            </control>
          </mc:Choice>
        </mc:AlternateContent>
        <mc:AlternateContent xmlns:mc="http://schemas.openxmlformats.org/markup-compatibility/2006">
          <mc:Choice Requires="x14">
            <control shapeId="1210" r:id="rId95" name="Group Box 186">
              <controlPr defaultSize="0" autoFill="0" autoPict="0">
                <anchor moveWithCells="1">
                  <from>
                    <xdr:col>9</xdr:col>
                    <xdr:colOff>0</xdr:colOff>
                    <xdr:row>49</xdr:row>
                    <xdr:rowOff>190500</xdr:rowOff>
                  </from>
                  <to>
                    <xdr:col>11</xdr:col>
                    <xdr:colOff>0</xdr:colOff>
                    <xdr:row>51</xdr:row>
                    <xdr:rowOff>30480</xdr:rowOff>
                  </to>
                </anchor>
              </controlPr>
            </control>
          </mc:Choice>
        </mc:AlternateContent>
        <mc:AlternateContent xmlns:mc="http://schemas.openxmlformats.org/markup-compatibility/2006">
          <mc:Choice Requires="x14">
            <control shapeId="1163" r:id="rId96" name="Group Box 139">
              <controlPr defaultSize="0" autoFill="0" autoPict="0">
                <anchor moveWithCells="1">
                  <from>
                    <xdr:col>8</xdr:col>
                    <xdr:colOff>655320</xdr:colOff>
                    <xdr:row>26</xdr:row>
                    <xdr:rowOff>198120</xdr:rowOff>
                  </from>
                  <to>
                    <xdr:col>10</xdr:col>
                    <xdr:colOff>906780</xdr:colOff>
                    <xdr:row>28</xdr:row>
                    <xdr:rowOff>30480</xdr:rowOff>
                  </to>
                </anchor>
              </controlPr>
            </control>
          </mc:Choice>
        </mc:AlternateContent>
        <mc:AlternateContent xmlns:mc="http://schemas.openxmlformats.org/markup-compatibility/2006">
          <mc:Choice Requires="x14">
            <control shapeId="1164" r:id="rId97" name="Group Box 140">
              <controlPr defaultSize="0" autoFill="0" autoPict="0">
                <anchor moveWithCells="1">
                  <from>
                    <xdr:col>8</xdr:col>
                    <xdr:colOff>617220</xdr:colOff>
                    <xdr:row>27</xdr:row>
                    <xdr:rowOff>198120</xdr:rowOff>
                  </from>
                  <to>
                    <xdr:col>11</xdr:col>
                    <xdr:colOff>0</xdr:colOff>
                    <xdr:row>29</xdr:row>
                    <xdr:rowOff>30480</xdr:rowOff>
                  </to>
                </anchor>
              </controlPr>
            </control>
          </mc:Choice>
        </mc:AlternateContent>
        <mc:AlternateContent xmlns:mc="http://schemas.openxmlformats.org/markup-compatibility/2006">
          <mc:Choice Requires="x14">
            <control shapeId="1166" r:id="rId98" name="Group Box 142">
              <controlPr defaultSize="0" autoFill="0" autoPict="0">
                <anchor moveWithCells="1">
                  <from>
                    <xdr:col>8</xdr:col>
                    <xdr:colOff>617220</xdr:colOff>
                    <xdr:row>29</xdr:row>
                    <xdr:rowOff>198120</xdr:rowOff>
                  </from>
                  <to>
                    <xdr:col>11</xdr:col>
                    <xdr:colOff>45720</xdr:colOff>
                    <xdr:row>31</xdr:row>
                    <xdr:rowOff>30480</xdr:rowOff>
                  </to>
                </anchor>
              </controlPr>
            </control>
          </mc:Choice>
        </mc:AlternateContent>
        <mc:AlternateContent xmlns:mc="http://schemas.openxmlformats.org/markup-compatibility/2006">
          <mc:Choice Requires="x14">
            <control shapeId="1178" r:id="rId99" name="Group Box 154">
              <controlPr defaultSize="0" autoFill="0" autoPict="0">
                <anchor moveWithCells="1">
                  <from>
                    <xdr:col>8</xdr:col>
                    <xdr:colOff>655320</xdr:colOff>
                    <xdr:row>33</xdr:row>
                    <xdr:rowOff>198120</xdr:rowOff>
                  </from>
                  <to>
                    <xdr:col>10</xdr:col>
                    <xdr:colOff>906780</xdr:colOff>
                    <xdr:row>35</xdr:row>
                    <xdr:rowOff>30480</xdr:rowOff>
                  </to>
                </anchor>
              </controlPr>
            </control>
          </mc:Choice>
        </mc:AlternateContent>
        <mc:AlternateContent xmlns:mc="http://schemas.openxmlformats.org/markup-compatibility/2006">
          <mc:Choice Requires="x14">
            <control shapeId="1179" r:id="rId100" name="Group Box 155">
              <controlPr defaultSize="0" autoFill="0" autoPict="0">
                <anchor moveWithCells="1">
                  <from>
                    <xdr:col>8</xdr:col>
                    <xdr:colOff>617220</xdr:colOff>
                    <xdr:row>34</xdr:row>
                    <xdr:rowOff>198120</xdr:rowOff>
                  </from>
                  <to>
                    <xdr:col>11</xdr:col>
                    <xdr:colOff>0</xdr:colOff>
                    <xdr:row>36</xdr:row>
                    <xdr:rowOff>30480</xdr:rowOff>
                  </to>
                </anchor>
              </controlPr>
            </control>
          </mc:Choice>
        </mc:AlternateContent>
        <mc:AlternateContent xmlns:mc="http://schemas.openxmlformats.org/markup-compatibility/2006">
          <mc:Choice Requires="x14">
            <control shapeId="1181" r:id="rId101" name="Group Box 157">
              <controlPr defaultSize="0" autoFill="0" autoPict="0">
                <anchor moveWithCells="1">
                  <from>
                    <xdr:col>8</xdr:col>
                    <xdr:colOff>617220</xdr:colOff>
                    <xdr:row>36</xdr:row>
                    <xdr:rowOff>198120</xdr:rowOff>
                  </from>
                  <to>
                    <xdr:col>11</xdr:col>
                    <xdr:colOff>45720</xdr:colOff>
                    <xdr:row>38</xdr:row>
                    <xdr:rowOff>30480</xdr:rowOff>
                  </to>
                </anchor>
              </controlPr>
            </control>
          </mc:Choice>
        </mc:AlternateContent>
        <mc:AlternateContent xmlns:mc="http://schemas.openxmlformats.org/markup-compatibility/2006">
          <mc:Choice Requires="x14">
            <control shapeId="1193" r:id="rId102" name="Group Box 169">
              <controlPr defaultSize="0" autoFill="0" autoPict="0">
                <anchor moveWithCells="1">
                  <from>
                    <xdr:col>8</xdr:col>
                    <xdr:colOff>655320</xdr:colOff>
                    <xdr:row>40</xdr:row>
                    <xdr:rowOff>198120</xdr:rowOff>
                  </from>
                  <to>
                    <xdr:col>10</xdr:col>
                    <xdr:colOff>906780</xdr:colOff>
                    <xdr:row>42</xdr:row>
                    <xdr:rowOff>30480</xdr:rowOff>
                  </to>
                </anchor>
              </controlPr>
            </control>
          </mc:Choice>
        </mc:AlternateContent>
        <mc:AlternateContent xmlns:mc="http://schemas.openxmlformats.org/markup-compatibility/2006">
          <mc:Choice Requires="x14">
            <control shapeId="1194" r:id="rId103" name="Group Box 170">
              <controlPr defaultSize="0" autoFill="0" autoPict="0">
                <anchor moveWithCells="1">
                  <from>
                    <xdr:col>8</xdr:col>
                    <xdr:colOff>617220</xdr:colOff>
                    <xdr:row>41</xdr:row>
                    <xdr:rowOff>198120</xdr:rowOff>
                  </from>
                  <to>
                    <xdr:col>11</xdr:col>
                    <xdr:colOff>0</xdr:colOff>
                    <xdr:row>43</xdr:row>
                    <xdr:rowOff>30480</xdr:rowOff>
                  </to>
                </anchor>
              </controlPr>
            </control>
          </mc:Choice>
        </mc:AlternateContent>
        <mc:AlternateContent xmlns:mc="http://schemas.openxmlformats.org/markup-compatibility/2006">
          <mc:Choice Requires="x14">
            <control shapeId="1196" r:id="rId104" name="Group Box 172">
              <controlPr defaultSize="0" autoFill="0" autoPict="0">
                <anchor moveWithCells="1">
                  <from>
                    <xdr:col>8</xdr:col>
                    <xdr:colOff>617220</xdr:colOff>
                    <xdr:row>43</xdr:row>
                    <xdr:rowOff>198120</xdr:rowOff>
                  </from>
                  <to>
                    <xdr:col>11</xdr:col>
                    <xdr:colOff>45720</xdr:colOff>
                    <xdr:row>45</xdr:row>
                    <xdr:rowOff>30480</xdr:rowOff>
                  </to>
                </anchor>
              </controlPr>
            </control>
          </mc:Choice>
        </mc:AlternateContent>
        <mc:AlternateContent xmlns:mc="http://schemas.openxmlformats.org/markup-compatibility/2006">
          <mc:Choice Requires="x14">
            <control shapeId="1208" r:id="rId105" name="Group Box 184">
              <controlPr defaultSize="0" autoFill="0" autoPict="0">
                <anchor moveWithCells="1">
                  <from>
                    <xdr:col>8</xdr:col>
                    <xdr:colOff>655320</xdr:colOff>
                    <xdr:row>47</xdr:row>
                    <xdr:rowOff>198120</xdr:rowOff>
                  </from>
                  <to>
                    <xdr:col>10</xdr:col>
                    <xdr:colOff>906780</xdr:colOff>
                    <xdr:row>49</xdr:row>
                    <xdr:rowOff>30480</xdr:rowOff>
                  </to>
                </anchor>
              </controlPr>
            </control>
          </mc:Choice>
        </mc:AlternateContent>
        <mc:AlternateContent xmlns:mc="http://schemas.openxmlformats.org/markup-compatibility/2006">
          <mc:Choice Requires="x14">
            <control shapeId="1209" r:id="rId106" name="Group Box 185">
              <controlPr defaultSize="0" autoFill="0" autoPict="0">
                <anchor moveWithCells="1">
                  <from>
                    <xdr:col>8</xdr:col>
                    <xdr:colOff>617220</xdr:colOff>
                    <xdr:row>48</xdr:row>
                    <xdr:rowOff>198120</xdr:rowOff>
                  </from>
                  <to>
                    <xdr:col>11</xdr:col>
                    <xdr:colOff>0</xdr:colOff>
                    <xdr:row>50</xdr:row>
                    <xdr:rowOff>30480</xdr:rowOff>
                  </to>
                </anchor>
              </controlPr>
            </control>
          </mc:Choice>
        </mc:AlternateContent>
        <mc:AlternateContent xmlns:mc="http://schemas.openxmlformats.org/markup-compatibility/2006">
          <mc:Choice Requires="x14">
            <control shapeId="1211" r:id="rId107" name="Group Box 187">
              <controlPr defaultSize="0" autoFill="0" autoPict="0">
                <anchor moveWithCells="1">
                  <from>
                    <xdr:col>8</xdr:col>
                    <xdr:colOff>617220</xdr:colOff>
                    <xdr:row>50</xdr:row>
                    <xdr:rowOff>198120</xdr:rowOff>
                  </from>
                  <to>
                    <xdr:col>11</xdr:col>
                    <xdr:colOff>45720</xdr:colOff>
                    <xdr:row>52</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16A42-83B4-4FE4-AAFC-AB3E4775825D}">
  <sheetPr codeName="Sheet1"/>
  <dimension ref="A1:BY107"/>
  <sheetViews>
    <sheetView showGridLines="0" zoomScale="41" zoomScaleNormal="115" workbookViewId="0">
      <selection activeCell="A18" sqref="A18"/>
    </sheetView>
  </sheetViews>
  <sheetFormatPr defaultRowHeight="18" outlineLevelRow="1" x14ac:dyDescent="0.45"/>
  <cols>
    <col min="10" max="10" width="12.69921875" customWidth="1"/>
    <col min="11" max="11" width="12.3984375" customWidth="1"/>
    <col min="21" max="21" width="12.69921875" customWidth="1"/>
    <col min="22" max="22" width="13.296875" customWidth="1"/>
    <col min="32" max="32" width="12.19921875" customWidth="1"/>
    <col min="33" max="33" width="12.3984375" customWidth="1"/>
    <col min="43" max="43" width="12.19921875" customWidth="1"/>
    <col min="44" max="44" width="11.8984375" customWidth="1"/>
    <col min="54" max="54" width="11.796875" customWidth="1"/>
    <col min="55" max="55" width="11.59765625" customWidth="1"/>
    <col min="65" max="65" width="12" customWidth="1"/>
    <col min="66" max="66" width="12.09765625" customWidth="1"/>
    <col min="76" max="76" width="11.8984375" customWidth="1"/>
    <col min="77" max="77" width="11.5" customWidth="1"/>
  </cols>
  <sheetData>
    <row r="1" spans="1:77" x14ac:dyDescent="0.45">
      <c r="A1" s="22" t="s">
        <v>0</v>
      </c>
      <c r="B1" s="22"/>
      <c r="C1" s="22"/>
      <c r="D1" s="22"/>
    </row>
    <row r="2" spans="1:77" ht="20.399999999999999" customHeight="1" x14ac:dyDescent="0.45">
      <c r="A2" s="22"/>
      <c r="B2" s="22"/>
      <c r="C2" s="22"/>
      <c r="D2" s="22"/>
    </row>
    <row r="3" spans="1:77" s="20" customFormat="1" ht="15.6" hidden="1" customHeight="1" outlineLevel="1" x14ac:dyDescent="0.45">
      <c r="A3" s="19"/>
      <c r="B3" s="19">
        <v>2</v>
      </c>
      <c r="C3" s="19">
        <v>2</v>
      </c>
      <c r="D3" s="19">
        <v>2</v>
      </c>
      <c r="E3" s="20">
        <v>2</v>
      </c>
      <c r="F3" s="20">
        <v>2</v>
      </c>
      <c r="M3" s="20">
        <v>2</v>
      </c>
      <c r="N3" s="20">
        <v>2</v>
      </c>
      <c r="O3" s="20">
        <v>2</v>
      </c>
      <c r="P3" s="20">
        <v>2</v>
      </c>
      <c r="Q3" s="20">
        <v>2</v>
      </c>
      <c r="X3" s="20">
        <v>2</v>
      </c>
      <c r="Y3" s="20">
        <v>2</v>
      </c>
      <c r="Z3" s="20">
        <v>2</v>
      </c>
      <c r="AA3" s="20">
        <v>2</v>
      </c>
      <c r="AB3" s="20">
        <v>2</v>
      </c>
      <c r="AI3" s="20">
        <v>2</v>
      </c>
      <c r="AJ3" s="20">
        <v>2</v>
      </c>
      <c r="AK3" s="20">
        <v>2</v>
      </c>
      <c r="AL3" s="20">
        <v>2</v>
      </c>
      <c r="AM3" s="20">
        <v>2</v>
      </c>
      <c r="AT3" s="20">
        <v>2</v>
      </c>
      <c r="AU3" s="20">
        <v>2</v>
      </c>
      <c r="AV3" s="20">
        <v>2</v>
      </c>
      <c r="AW3" s="20">
        <v>2</v>
      </c>
      <c r="AX3" s="20">
        <v>2</v>
      </c>
      <c r="BE3" s="20">
        <v>2</v>
      </c>
      <c r="BF3" s="20">
        <v>2</v>
      </c>
      <c r="BG3" s="20">
        <v>2</v>
      </c>
      <c r="BH3" s="20">
        <v>2</v>
      </c>
      <c r="BI3" s="20">
        <v>2</v>
      </c>
      <c r="BP3" s="20">
        <v>2</v>
      </c>
      <c r="BQ3" s="20">
        <v>2</v>
      </c>
      <c r="BR3" s="20">
        <v>2</v>
      </c>
      <c r="BS3" s="20">
        <v>2</v>
      </c>
      <c r="BT3" s="20">
        <v>2</v>
      </c>
    </row>
    <row r="4" spans="1:77" ht="18.600000000000001" collapsed="1" thickBot="1" x14ac:dyDescent="0.5">
      <c r="B4" t="s">
        <v>4</v>
      </c>
      <c r="M4" t="s">
        <v>4</v>
      </c>
      <c r="X4" t="s">
        <v>4</v>
      </c>
      <c r="AI4" t="s">
        <v>4</v>
      </c>
      <c r="AT4" t="s">
        <v>4</v>
      </c>
      <c r="BE4" t="s">
        <v>4</v>
      </c>
      <c r="BP4" t="s">
        <v>75</v>
      </c>
    </row>
    <row r="5" spans="1:77" ht="57" customHeight="1" thickBot="1" x14ac:dyDescent="0.5">
      <c r="B5" s="69" t="s">
        <v>3</v>
      </c>
      <c r="C5" s="98"/>
      <c r="D5" s="98"/>
      <c r="E5" s="98"/>
      <c r="F5" s="98"/>
      <c r="G5" s="98"/>
      <c r="H5" s="98"/>
      <c r="I5" s="98"/>
      <c r="J5" s="11" t="s">
        <v>5</v>
      </c>
      <c r="K5" s="12" t="s">
        <v>6</v>
      </c>
      <c r="M5" s="69" t="s">
        <v>1</v>
      </c>
      <c r="N5" s="70"/>
      <c r="O5" s="70"/>
      <c r="P5" s="70"/>
      <c r="Q5" s="70"/>
      <c r="R5" s="70"/>
      <c r="S5" s="70"/>
      <c r="T5" s="70"/>
      <c r="U5" s="8" t="s">
        <v>7</v>
      </c>
      <c r="V5" s="7" t="s">
        <v>6</v>
      </c>
      <c r="X5" s="69" t="s">
        <v>2</v>
      </c>
      <c r="Y5" s="70"/>
      <c r="Z5" s="70"/>
      <c r="AA5" s="70"/>
      <c r="AB5" s="70"/>
      <c r="AC5" s="70"/>
      <c r="AD5" s="70"/>
      <c r="AE5" s="70"/>
      <c r="AF5" s="8" t="s">
        <v>7</v>
      </c>
      <c r="AG5" s="7" t="s">
        <v>6</v>
      </c>
      <c r="AI5" s="69" t="s">
        <v>19</v>
      </c>
      <c r="AJ5" s="70"/>
      <c r="AK5" s="70"/>
      <c r="AL5" s="70"/>
      <c r="AM5" s="70"/>
      <c r="AN5" s="70"/>
      <c r="AO5" s="70"/>
      <c r="AP5" s="71"/>
      <c r="AQ5" s="8" t="s">
        <v>7</v>
      </c>
      <c r="AR5" s="7" t="s">
        <v>6</v>
      </c>
      <c r="AT5" s="69" t="s">
        <v>20</v>
      </c>
      <c r="AU5" s="70"/>
      <c r="AV5" s="70"/>
      <c r="AW5" s="70"/>
      <c r="AX5" s="70"/>
      <c r="AY5" s="70"/>
      <c r="AZ5" s="70"/>
      <c r="BA5" s="71"/>
      <c r="BB5" s="8" t="s">
        <v>7</v>
      </c>
      <c r="BC5" s="7" t="s">
        <v>6</v>
      </c>
      <c r="BE5" s="69" t="s">
        <v>21</v>
      </c>
      <c r="BF5" s="70"/>
      <c r="BG5" s="70"/>
      <c r="BH5" s="70"/>
      <c r="BI5" s="70"/>
      <c r="BJ5" s="70"/>
      <c r="BK5" s="70"/>
      <c r="BL5" s="71"/>
      <c r="BM5" s="8" t="s">
        <v>7</v>
      </c>
      <c r="BN5" s="7" t="s">
        <v>6</v>
      </c>
      <c r="BP5" s="69" t="s">
        <v>80</v>
      </c>
      <c r="BQ5" s="70"/>
      <c r="BR5" s="70"/>
      <c r="BS5" s="70"/>
      <c r="BT5" s="70"/>
      <c r="BU5" s="70"/>
      <c r="BV5" s="70"/>
      <c r="BW5" s="71"/>
      <c r="BX5" s="8" t="s">
        <v>7</v>
      </c>
      <c r="BY5" s="7" t="s">
        <v>6</v>
      </c>
    </row>
    <row r="6" spans="1:77" x14ac:dyDescent="0.45">
      <c r="B6" s="36" t="s">
        <v>12</v>
      </c>
      <c r="C6" s="37"/>
      <c r="D6" s="37"/>
      <c r="E6" s="37"/>
      <c r="F6" s="37"/>
      <c r="G6" s="37"/>
      <c r="H6" s="37"/>
      <c r="I6" s="38"/>
      <c r="J6" s="13"/>
      <c r="K6" s="14"/>
      <c r="M6" s="36" t="s">
        <v>9</v>
      </c>
      <c r="N6" s="37"/>
      <c r="O6" s="37"/>
      <c r="P6" s="37"/>
      <c r="Q6" s="37"/>
      <c r="R6" s="37"/>
      <c r="S6" s="37"/>
      <c r="T6" s="38"/>
      <c r="U6" s="6"/>
      <c r="V6" s="1"/>
      <c r="X6" s="36" t="s">
        <v>23</v>
      </c>
      <c r="Y6" s="37"/>
      <c r="Z6" s="37"/>
      <c r="AA6" s="37"/>
      <c r="AB6" s="37"/>
      <c r="AC6" s="37"/>
      <c r="AD6" s="37"/>
      <c r="AE6" s="38"/>
      <c r="AF6" s="6"/>
      <c r="AG6" s="1"/>
      <c r="AI6" s="36" t="s">
        <v>27</v>
      </c>
      <c r="AJ6" s="37"/>
      <c r="AK6" s="37"/>
      <c r="AL6" s="37"/>
      <c r="AM6" s="37"/>
      <c r="AN6" s="37"/>
      <c r="AO6" s="37"/>
      <c r="AP6" s="38"/>
      <c r="AQ6" s="6"/>
      <c r="AR6" s="1"/>
      <c r="AT6" s="36" t="s">
        <v>31</v>
      </c>
      <c r="AU6" s="37"/>
      <c r="AV6" s="37"/>
      <c r="AW6" s="37"/>
      <c r="AX6" s="37"/>
      <c r="AY6" s="37"/>
      <c r="AZ6" s="37"/>
      <c r="BA6" s="38"/>
      <c r="BB6" s="6"/>
      <c r="BC6" s="1"/>
      <c r="BE6" s="36" t="s">
        <v>35</v>
      </c>
      <c r="BF6" s="37"/>
      <c r="BG6" s="37"/>
      <c r="BH6" s="37"/>
      <c r="BI6" s="37"/>
      <c r="BJ6" s="37"/>
      <c r="BK6" s="37"/>
      <c r="BL6" s="38"/>
      <c r="BM6" s="6"/>
      <c r="BN6" s="1"/>
      <c r="BP6" s="36" t="s">
        <v>83</v>
      </c>
      <c r="BQ6" s="37"/>
      <c r="BR6" s="37"/>
      <c r="BS6" s="37"/>
      <c r="BT6" s="37"/>
      <c r="BU6" s="37"/>
      <c r="BV6" s="37"/>
      <c r="BW6" s="38"/>
      <c r="BX6" s="6"/>
      <c r="BY6" s="1"/>
    </row>
    <row r="7" spans="1:77" x14ac:dyDescent="0.45">
      <c r="B7" s="23" t="s">
        <v>13</v>
      </c>
      <c r="C7" s="24"/>
      <c r="D7" s="24"/>
      <c r="E7" s="24"/>
      <c r="F7" s="24"/>
      <c r="G7" s="24"/>
      <c r="H7" s="24"/>
      <c r="I7" s="25"/>
      <c r="J7" s="15"/>
      <c r="K7" s="16"/>
      <c r="M7" s="23" t="s">
        <v>10</v>
      </c>
      <c r="N7" s="24"/>
      <c r="O7" s="24"/>
      <c r="P7" s="24"/>
      <c r="Q7" s="24"/>
      <c r="R7" s="24"/>
      <c r="S7" s="24"/>
      <c r="T7" s="25"/>
      <c r="U7" s="4"/>
      <c r="V7" s="2"/>
      <c r="X7" s="23" t="s">
        <v>22</v>
      </c>
      <c r="Y7" s="24"/>
      <c r="Z7" s="24"/>
      <c r="AA7" s="24"/>
      <c r="AB7" s="24"/>
      <c r="AC7" s="24"/>
      <c r="AD7" s="24"/>
      <c r="AE7" s="25"/>
      <c r="AF7" s="4"/>
      <c r="AG7" s="2"/>
      <c r="AI7" s="23" t="s">
        <v>28</v>
      </c>
      <c r="AJ7" s="24"/>
      <c r="AK7" s="24"/>
      <c r="AL7" s="24"/>
      <c r="AM7" s="24"/>
      <c r="AN7" s="24"/>
      <c r="AO7" s="24"/>
      <c r="AP7" s="25"/>
      <c r="AQ7" s="4"/>
      <c r="AR7" s="2"/>
      <c r="AT7" s="23" t="s">
        <v>32</v>
      </c>
      <c r="AU7" s="24"/>
      <c r="AV7" s="24"/>
      <c r="AW7" s="24"/>
      <c r="AX7" s="24"/>
      <c r="AY7" s="24"/>
      <c r="AZ7" s="24"/>
      <c r="BA7" s="25"/>
      <c r="BB7" s="4"/>
      <c r="BC7" s="2"/>
      <c r="BE7" s="23" t="s">
        <v>36</v>
      </c>
      <c r="BF7" s="24"/>
      <c r="BG7" s="24"/>
      <c r="BH7" s="24"/>
      <c r="BI7" s="24"/>
      <c r="BJ7" s="24"/>
      <c r="BK7" s="24"/>
      <c r="BL7" s="25"/>
      <c r="BM7" s="4"/>
      <c r="BN7" s="2"/>
      <c r="BP7" s="23" t="s">
        <v>84</v>
      </c>
      <c r="BQ7" s="24"/>
      <c r="BR7" s="24"/>
      <c r="BS7" s="24"/>
      <c r="BT7" s="24"/>
      <c r="BU7" s="24"/>
      <c r="BV7" s="24"/>
      <c r="BW7" s="25"/>
      <c r="BX7" s="4"/>
      <c r="BY7" s="2"/>
    </row>
    <row r="8" spans="1:77" x14ac:dyDescent="0.45">
      <c r="B8" s="23" t="s">
        <v>14</v>
      </c>
      <c r="C8" s="24"/>
      <c r="D8" s="24"/>
      <c r="E8" s="24"/>
      <c r="F8" s="24"/>
      <c r="G8" s="24"/>
      <c r="H8" s="24"/>
      <c r="I8" s="25"/>
      <c r="J8" s="15"/>
      <c r="K8" s="16"/>
      <c r="M8" s="23" t="s">
        <v>11</v>
      </c>
      <c r="N8" s="24"/>
      <c r="O8" s="24"/>
      <c r="P8" s="24"/>
      <c r="Q8" s="24"/>
      <c r="R8" s="24"/>
      <c r="S8" s="24"/>
      <c r="T8" s="25"/>
      <c r="U8" s="4"/>
      <c r="V8" s="2"/>
      <c r="X8" s="23" t="s">
        <v>25</v>
      </c>
      <c r="Y8" s="24"/>
      <c r="Z8" s="24"/>
      <c r="AA8" s="24"/>
      <c r="AB8" s="24"/>
      <c r="AC8" s="24"/>
      <c r="AD8" s="24"/>
      <c r="AE8" s="25"/>
      <c r="AF8" s="4"/>
      <c r="AG8" s="2"/>
      <c r="AI8" s="23" t="s">
        <v>29</v>
      </c>
      <c r="AJ8" s="24"/>
      <c r="AK8" s="24"/>
      <c r="AL8" s="24"/>
      <c r="AM8" s="24"/>
      <c r="AN8" s="24"/>
      <c r="AO8" s="24"/>
      <c r="AP8" s="25"/>
      <c r="AQ8" s="4"/>
      <c r="AR8" s="2"/>
      <c r="AT8" s="23" t="s">
        <v>33</v>
      </c>
      <c r="AU8" s="24"/>
      <c r="AV8" s="24"/>
      <c r="AW8" s="24"/>
      <c r="AX8" s="24"/>
      <c r="AY8" s="24"/>
      <c r="AZ8" s="24"/>
      <c r="BA8" s="25"/>
      <c r="BB8" s="4"/>
      <c r="BC8" s="2"/>
      <c r="BE8" s="23" t="s">
        <v>82</v>
      </c>
      <c r="BF8" s="24"/>
      <c r="BG8" s="24"/>
      <c r="BH8" s="24"/>
      <c r="BI8" s="24"/>
      <c r="BJ8" s="24"/>
      <c r="BK8" s="24"/>
      <c r="BL8" s="25"/>
      <c r="BM8" s="4"/>
      <c r="BN8" s="2"/>
      <c r="BP8" s="23" t="s">
        <v>85</v>
      </c>
      <c r="BQ8" s="24"/>
      <c r="BR8" s="24"/>
      <c r="BS8" s="24"/>
      <c r="BT8" s="24"/>
      <c r="BU8" s="24"/>
      <c r="BV8" s="24"/>
      <c r="BW8" s="25"/>
      <c r="BX8" s="4"/>
      <c r="BY8" s="2"/>
    </row>
    <row r="9" spans="1:77" x14ac:dyDescent="0.45">
      <c r="B9" s="23" t="s">
        <v>15</v>
      </c>
      <c r="C9" s="24"/>
      <c r="D9" s="24"/>
      <c r="E9" s="24"/>
      <c r="F9" s="24"/>
      <c r="G9" s="24"/>
      <c r="H9" s="24"/>
      <c r="I9" s="25"/>
      <c r="J9" s="15"/>
      <c r="K9" s="16"/>
      <c r="M9" s="23" t="s">
        <v>17</v>
      </c>
      <c r="N9" s="24"/>
      <c r="O9" s="24"/>
      <c r="P9" s="24"/>
      <c r="Q9" s="24"/>
      <c r="R9" s="24"/>
      <c r="S9" s="24"/>
      <c r="T9" s="25"/>
      <c r="U9" s="4"/>
      <c r="V9" s="2"/>
      <c r="X9" s="23" t="s">
        <v>24</v>
      </c>
      <c r="Y9" s="24"/>
      <c r="Z9" s="24"/>
      <c r="AA9" s="24"/>
      <c r="AB9" s="24"/>
      <c r="AC9" s="24"/>
      <c r="AD9" s="24"/>
      <c r="AE9" s="25"/>
      <c r="AF9" s="4"/>
      <c r="AG9" s="2"/>
      <c r="AI9" s="23" t="s">
        <v>30</v>
      </c>
      <c r="AJ9" s="24"/>
      <c r="AK9" s="24"/>
      <c r="AL9" s="24"/>
      <c r="AM9" s="24"/>
      <c r="AN9" s="24"/>
      <c r="AO9" s="24"/>
      <c r="AP9" s="25"/>
      <c r="AQ9" s="4"/>
      <c r="AR9" s="2"/>
      <c r="AT9" s="23" t="s">
        <v>34</v>
      </c>
      <c r="AU9" s="24"/>
      <c r="AV9" s="24"/>
      <c r="AW9" s="24"/>
      <c r="AX9" s="24"/>
      <c r="AY9" s="24"/>
      <c r="AZ9" s="24"/>
      <c r="BA9" s="25"/>
      <c r="BB9" s="4"/>
      <c r="BC9" s="2"/>
      <c r="BE9" s="23" t="s">
        <v>38</v>
      </c>
      <c r="BF9" s="24"/>
      <c r="BG9" s="24"/>
      <c r="BH9" s="24"/>
      <c r="BI9" s="24"/>
      <c r="BJ9" s="24"/>
      <c r="BK9" s="24"/>
      <c r="BL9" s="25"/>
      <c r="BM9" s="4"/>
      <c r="BN9" s="2"/>
      <c r="BP9" s="23" t="s">
        <v>92</v>
      </c>
      <c r="BQ9" s="24"/>
      <c r="BR9" s="24"/>
      <c r="BS9" s="24"/>
      <c r="BT9" s="24"/>
      <c r="BU9" s="24"/>
      <c r="BV9" s="24"/>
      <c r="BW9" s="25"/>
      <c r="BX9" s="4"/>
      <c r="BY9" s="2"/>
    </row>
    <row r="10" spans="1:77" ht="18.600000000000001" thickBot="1" x14ac:dyDescent="0.5">
      <c r="B10" s="26" t="s">
        <v>16</v>
      </c>
      <c r="C10" s="27"/>
      <c r="D10" s="27"/>
      <c r="E10" s="27"/>
      <c r="F10" s="27"/>
      <c r="G10" s="27"/>
      <c r="H10" s="27"/>
      <c r="I10" s="28"/>
      <c r="J10" s="17"/>
      <c r="K10" s="18"/>
      <c r="M10" s="26" t="s">
        <v>40</v>
      </c>
      <c r="N10" s="27"/>
      <c r="O10" s="27"/>
      <c r="P10" s="27"/>
      <c r="Q10" s="27"/>
      <c r="R10" s="27"/>
      <c r="S10" s="27"/>
      <c r="T10" s="28"/>
      <c r="U10" s="5"/>
      <c r="V10" s="3"/>
      <c r="X10" s="26" t="s">
        <v>41</v>
      </c>
      <c r="Y10" s="27"/>
      <c r="Z10" s="27"/>
      <c r="AA10" s="27"/>
      <c r="AB10" s="27"/>
      <c r="AC10" s="27"/>
      <c r="AD10" s="27"/>
      <c r="AE10" s="28"/>
      <c r="AF10" s="5"/>
      <c r="AG10" s="3"/>
      <c r="AI10" s="26" t="s">
        <v>115</v>
      </c>
      <c r="AJ10" s="27"/>
      <c r="AK10" s="27"/>
      <c r="AL10" s="27"/>
      <c r="AM10" s="27"/>
      <c r="AN10" s="27"/>
      <c r="AO10" s="27"/>
      <c r="AP10" s="28"/>
      <c r="AQ10" s="5"/>
      <c r="AR10" s="3"/>
      <c r="AT10" s="26" t="s">
        <v>81</v>
      </c>
      <c r="AU10" s="27"/>
      <c r="AV10" s="27"/>
      <c r="AW10" s="27"/>
      <c r="AX10" s="27"/>
      <c r="AY10" s="27"/>
      <c r="AZ10" s="27"/>
      <c r="BA10" s="28"/>
      <c r="BB10" s="5"/>
      <c r="BC10" s="3"/>
      <c r="BE10" s="26" t="s">
        <v>39</v>
      </c>
      <c r="BF10" s="27"/>
      <c r="BG10" s="27"/>
      <c r="BH10" s="27"/>
      <c r="BI10" s="27"/>
      <c r="BJ10" s="27"/>
      <c r="BK10" s="27"/>
      <c r="BL10" s="28"/>
      <c r="BM10" s="5"/>
      <c r="BN10" s="3"/>
      <c r="BP10" s="26" t="s">
        <v>86</v>
      </c>
      <c r="BQ10" s="27"/>
      <c r="BR10" s="27"/>
      <c r="BS10" s="27"/>
      <c r="BT10" s="27"/>
      <c r="BU10" s="27"/>
      <c r="BV10" s="27"/>
      <c r="BW10" s="28"/>
      <c r="BX10" s="5"/>
      <c r="BY10" s="3"/>
    </row>
    <row r="11" spans="1:77" x14ac:dyDescent="0.45">
      <c r="B11" s="9"/>
      <c r="C11" s="9"/>
      <c r="D11" s="9"/>
      <c r="E11" s="9"/>
      <c r="F11" s="9"/>
      <c r="G11" s="9"/>
      <c r="H11" s="9"/>
      <c r="I11" s="9"/>
      <c r="M11" s="9"/>
      <c r="N11" s="9"/>
      <c r="O11" s="9"/>
      <c r="P11" s="9"/>
      <c r="Q11" s="9"/>
      <c r="R11" s="9"/>
      <c r="S11" s="9"/>
      <c r="T11" s="9"/>
      <c r="X11" s="9"/>
      <c r="Y11" s="9"/>
      <c r="Z11" s="9"/>
      <c r="AA11" s="9"/>
      <c r="AB11" s="9"/>
      <c r="AC11" s="9"/>
      <c r="AD11" s="9"/>
      <c r="AE11" s="9"/>
    </row>
    <row r="13" spans="1:77" ht="18.600000000000001" thickBot="1" x14ac:dyDescent="0.5">
      <c r="B13" t="s">
        <v>42</v>
      </c>
      <c r="M13" t="s">
        <v>42</v>
      </c>
      <c r="X13" t="s">
        <v>42</v>
      </c>
      <c r="AI13" t="s">
        <v>42</v>
      </c>
      <c r="AT13" t="s">
        <v>42</v>
      </c>
      <c r="BE13" t="s">
        <v>42</v>
      </c>
      <c r="BP13" t="s">
        <v>42</v>
      </c>
    </row>
    <row r="14" spans="1:77" ht="32.4" x14ac:dyDescent="0.45">
      <c r="B14" s="51" t="s">
        <v>44</v>
      </c>
      <c r="C14" s="52"/>
      <c r="D14" s="52"/>
      <c r="E14" s="52"/>
      <c r="F14" s="52"/>
      <c r="G14" s="52"/>
      <c r="H14" s="52"/>
      <c r="I14" s="52"/>
      <c r="J14" s="52"/>
      <c r="K14" s="53"/>
      <c r="M14" s="51" t="s">
        <v>45</v>
      </c>
      <c r="N14" s="52"/>
      <c r="O14" s="52"/>
      <c r="P14" s="52"/>
      <c r="Q14" s="52"/>
      <c r="R14" s="52"/>
      <c r="S14" s="52"/>
      <c r="T14" s="52"/>
      <c r="U14" s="52"/>
      <c r="V14" s="53"/>
      <c r="X14" s="51" t="s">
        <v>46</v>
      </c>
      <c r="Y14" s="52"/>
      <c r="Z14" s="52"/>
      <c r="AA14" s="52"/>
      <c r="AB14" s="52"/>
      <c r="AC14" s="52"/>
      <c r="AD14" s="52"/>
      <c r="AE14" s="52"/>
      <c r="AF14" s="52"/>
      <c r="AG14" s="53"/>
      <c r="AI14" s="51" t="s">
        <v>47</v>
      </c>
      <c r="AJ14" s="52"/>
      <c r="AK14" s="52"/>
      <c r="AL14" s="52"/>
      <c r="AM14" s="52"/>
      <c r="AN14" s="52"/>
      <c r="AO14" s="52"/>
      <c r="AP14" s="52"/>
      <c r="AQ14" s="52"/>
      <c r="AR14" s="53"/>
      <c r="AT14" s="51" t="s">
        <v>48</v>
      </c>
      <c r="AU14" s="52"/>
      <c r="AV14" s="52"/>
      <c r="AW14" s="52"/>
      <c r="AX14" s="52"/>
      <c r="AY14" s="52"/>
      <c r="AZ14" s="52"/>
      <c r="BA14" s="52"/>
      <c r="BB14" s="52"/>
      <c r="BC14" s="53"/>
      <c r="BE14" s="51" t="s">
        <v>49</v>
      </c>
      <c r="BF14" s="52"/>
      <c r="BG14" s="52"/>
      <c r="BH14" s="52"/>
      <c r="BI14" s="52"/>
      <c r="BJ14" s="52"/>
      <c r="BK14" s="52"/>
      <c r="BL14" s="52"/>
      <c r="BM14" s="52"/>
      <c r="BN14" s="53"/>
      <c r="BP14" s="51" t="s">
        <v>76</v>
      </c>
      <c r="BQ14" s="52"/>
      <c r="BR14" s="52"/>
      <c r="BS14" s="52"/>
      <c r="BT14" s="52"/>
      <c r="BU14" s="52"/>
      <c r="BV14" s="52"/>
      <c r="BW14" s="52"/>
      <c r="BX14" s="52"/>
      <c r="BY14" s="53"/>
    </row>
    <row r="15" spans="1:77" s="10" customFormat="1" x14ac:dyDescent="0.45">
      <c r="B15" s="39" t="str">
        <f>IF(B3=1,"Q.想定質問を見直したことで上手くいったことはなにか","Q.想定質問を見直さなかった理由はなにか")</f>
        <v>Q.想定質問を見直さなかった理由はなにか</v>
      </c>
      <c r="C15" s="40"/>
      <c r="D15" s="40"/>
      <c r="E15" s="40"/>
      <c r="F15" s="40"/>
      <c r="G15" s="40"/>
      <c r="H15" s="40"/>
      <c r="I15" s="40"/>
      <c r="J15" s="40"/>
      <c r="K15" s="41"/>
      <c r="M15" s="39" t="str">
        <f>IF(M3=1,"Q.ぴったり話せたときの話すスピードや抑揚はよかったか、話したいことを時間内に言い切れたか","Q.どのぐらいの時間話していたか、何が原因で話す時間が増加/減少したか")</f>
        <v>Q.どのぐらいの時間話していたか、何が原因で話す時間が増加/減少したか</v>
      </c>
      <c r="N15" s="40"/>
      <c r="O15" s="40"/>
      <c r="P15" s="40"/>
      <c r="Q15" s="40"/>
      <c r="R15" s="40"/>
      <c r="S15" s="40"/>
      <c r="T15" s="40"/>
      <c r="U15" s="40"/>
      <c r="V15" s="41"/>
      <c r="X15" s="81" t="str">
        <f>IF(X3=1,"Q.現在の答え方で会話のキャッチボールを自然に行えたと思うか","Q.長すぎる/短すぎる答え方をして、相手に内容が伝わっていないと感じる部分はあったか")</f>
        <v>Q.長すぎる/短すぎる答え方をして、相手に内容が伝わっていないと感じる部分はあったか</v>
      </c>
      <c r="Y15" s="82"/>
      <c r="Z15" s="82"/>
      <c r="AA15" s="82"/>
      <c r="AB15" s="82"/>
      <c r="AC15" s="82"/>
      <c r="AD15" s="82"/>
      <c r="AE15" s="82"/>
      <c r="AF15" s="82"/>
      <c r="AG15" s="83"/>
      <c r="AI15" s="39" t="str">
        <f>IF(AI3=1,"Q.自分の言葉が面接官に響いたと思うか、響いた理由は何にあるか","Q.ありきたりな言葉で伝えていないか、堅すぎる言葉や生成AIの言葉をそのまま使っていないか")</f>
        <v>Q.ありきたりな言葉で伝えていないか、堅すぎる言葉や生成AIの言葉をそのまま使っていないか</v>
      </c>
      <c r="AJ15" s="40"/>
      <c r="AK15" s="40"/>
      <c r="AL15" s="40"/>
      <c r="AM15" s="40"/>
      <c r="AN15" s="40"/>
      <c r="AO15" s="40"/>
      <c r="AP15" s="40"/>
      <c r="AQ15" s="40"/>
      <c r="AR15" s="41"/>
      <c r="AT15" s="81" t="str">
        <f>IF(AT3=1,"Q.弱みを話すときに工夫したことはなにか","Q.ネガティブな言葉を話したときの面接官の反応はどうか、言い換えられる言葉はないか")</f>
        <v>Q.ネガティブな言葉を話したときの面接官の反応はどうか、言い換えられる言葉はないか</v>
      </c>
      <c r="AU15" s="82"/>
      <c r="AV15" s="82"/>
      <c r="AW15" s="82"/>
      <c r="AX15" s="82"/>
      <c r="AY15" s="82"/>
      <c r="AZ15" s="82"/>
      <c r="BA15" s="82"/>
      <c r="BB15" s="82"/>
      <c r="BC15" s="83"/>
      <c r="BE15" s="39" t="str">
        <f>IF(BE3=1,"Q.志望先でしか実現できないことはなにか、その根拠はなにか","Q.ネットで調べればわかる情報だけを理由にしていないか、自分ならではの理由かどうか")</f>
        <v>Q.ネットで調べればわかる情報だけを理由にしていないか、自分ならではの理由かどうか</v>
      </c>
      <c r="BF15" s="40"/>
      <c r="BG15" s="40"/>
      <c r="BH15" s="40"/>
      <c r="BI15" s="40"/>
      <c r="BJ15" s="40"/>
      <c r="BK15" s="40"/>
      <c r="BL15" s="40"/>
      <c r="BM15" s="40"/>
      <c r="BN15" s="41"/>
      <c r="BP15" s="39" t="str">
        <f>IF(BP3=1,"Q.実現可能性はどのくらいか、その企業で実現する必要性はなにか","Q.なぜそのキャリアプランを選んだのか、どの点において実現が難しいと思うか、")</f>
        <v>Q.なぜそのキャリアプランを選んだのか、どの点において実現が難しいと思うか、</v>
      </c>
      <c r="BQ15" s="40"/>
      <c r="BR15" s="40"/>
      <c r="BS15" s="40"/>
      <c r="BT15" s="40"/>
      <c r="BU15" s="40"/>
      <c r="BV15" s="40"/>
      <c r="BW15" s="40"/>
      <c r="BX15" s="40"/>
      <c r="BY15" s="41"/>
    </row>
    <row r="16" spans="1:77" ht="55.2" customHeight="1" x14ac:dyDescent="0.45">
      <c r="B16" s="102"/>
      <c r="C16" s="103"/>
      <c r="D16" s="103"/>
      <c r="E16" s="103"/>
      <c r="F16" s="103"/>
      <c r="G16" s="103"/>
      <c r="H16" s="103"/>
      <c r="I16" s="103"/>
      <c r="J16" s="103"/>
      <c r="K16" s="104"/>
      <c r="M16" s="102"/>
      <c r="N16" s="103"/>
      <c r="O16" s="103"/>
      <c r="P16" s="103"/>
      <c r="Q16" s="103"/>
      <c r="R16" s="103"/>
      <c r="S16" s="103"/>
      <c r="T16" s="103"/>
      <c r="U16" s="103"/>
      <c r="V16" s="104"/>
      <c r="X16" s="105"/>
      <c r="Y16" s="106"/>
      <c r="Z16" s="106"/>
      <c r="AA16" s="106"/>
      <c r="AB16" s="106"/>
      <c r="AC16" s="106"/>
      <c r="AD16" s="106"/>
      <c r="AE16" s="106"/>
      <c r="AF16" s="106"/>
      <c r="AG16" s="107"/>
      <c r="AI16" s="42"/>
      <c r="AJ16" s="43"/>
      <c r="AK16" s="43"/>
      <c r="AL16" s="43"/>
      <c r="AM16" s="43"/>
      <c r="AN16" s="43"/>
      <c r="AO16" s="43"/>
      <c r="AP16" s="43"/>
      <c r="AQ16" s="43"/>
      <c r="AR16" s="44"/>
      <c r="AT16" s="78"/>
      <c r="AU16" s="79"/>
      <c r="AV16" s="79"/>
      <c r="AW16" s="79"/>
      <c r="AX16" s="79"/>
      <c r="AY16" s="79"/>
      <c r="AZ16" s="79"/>
      <c r="BA16" s="79"/>
      <c r="BB16" s="79"/>
      <c r="BC16" s="80"/>
      <c r="BE16" s="78"/>
      <c r="BF16" s="79"/>
      <c r="BG16" s="79"/>
      <c r="BH16" s="79"/>
      <c r="BI16" s="79"/>
      <c r="BJ16" s="79"/>
      <c r="BK16" s="79"/>
      <c r="BL16" s="79"/>
      <c r="BM16" s="79"/>
      <c r="BN16" s="80"/>
      <c r="BP16" s="54"/>
      <c r="BQ16" s="55"/>
      <c r="BR16" s="55"/>
      <c r="BS16" s="55"/>
      <c r="BT16" s="55"/>
      <c r="BU16" s="55"/>
      <c r="BV16" s="55"/>
      <c r="BW16" s="55"/>
      <c r="BX16" s="55"/>
      <c r="BY16" s="56"/>
    </row>
    <row r="17" spans="2:77" s="10" customFormat="1" x14ac:dyDescent="0.45">
      <c r="B17" s="39" t="str">
        <f>IF(C3=1,"Q.どれくらいの声の抑揚やトーンで話せたか、面接官の反応はどうだったか","Q.声の抑揚やトーンについて上手く話せなかった理由はなにか、どこが足りなかったか")</f>
        <v>Q.声の抑揚やトーンについて上手く話せなかった理由はなにか、どこが足りなかったか</v>
      </c>
      <c r="C17" s="40"/>
      <c r="D17" s="40"/>
      <c r="E17" s="40"/>
      <c r="F17" s="40"/>
      <c r="G17" s="40"/>
      <c r="H17" s="40"/>
      <c r="I17" s="40"/>
      <c r="J17" s="40"/>
      <c r="K17" s="41"/>
      <c r="M17" s="81" t="str">
        <f>IF(N3=1,"Q.どのくらいのスピードで詰まらず話せたか、聞き取りやすさはどうだったか","Q.何回詰まったか、何が原因で詰まったのか")</f>
        <v>Q.何回詰まったか、何が原因で詰まったのか</v>
      </c>
      <c r="N17" s="82"/>
      <c r="O17" s="82"/>
      <c r="P17" s="82"/>
      <c r="Q17" s="82"/>
      <c r="R17" s="82"/>
      <c r="S17" s="82"/>
      <c r="T17" s="82"/>
      <c r="U17" s="82"/>
      <c r="V17" s="83"/>
      <c r="X17" s="81" t="str">
        <f>IF(Y3=1,"Q.概要の説明にどのくらい時間がかかったか、話過ぎていないか","Q.説明不足で概要についてばかり深堀り質問されなかったか、説明が相手に伝わっていない原因はどこにあるか")</f>
        <v>Q.説明不足で概要についてばかり深堀り質問されなかったか、説明が相手に伝わっていない原因はどこにあるか</v>
      </c>
      <c r="Y17" s="82"/>
      <c r="Z17" s="82"/>
      <c r="AA17" s="82"/>
      <c r="AB17" s="82"/>
      <c r="AC17" s="82"/>
      <c r="AD17" s="82"/>
      <c r="AE17" s="82"/>
      <c r="AF17" s="82"/>
      <c r="AG17" s="83"/>
      <c r="AI17" s="81" t="str">
        <f>IF(AJ3=1,"Q.強みを発揮した経験についてどう深堀られたか、理由に納得してもらえたか","Q.なぜ納得してもらえなかったか、どの部分に説得力がないのか")</f>
        <v>Q.なぜ納得してもらえなかったか、どの部分に説得力がないのか</v>
      </c>
      <c r="AJ17" s="82"/>
      <c r="AK17" s="82"/>
      <c r="AL17" s="82"/>
      <c r="AM17" s="82"/>
      <c r="AN17" s="82"/>
      <c r="AO17" s="82"/>
      <c r="AP17" s="82"/>
      <c r="AQ17" s="82"/>
      <c r="AR17" s="83"/>
      <c r="AT17" s="39" t="str">
        <f>IF(AU3=1,"Q.なぜその弱みを選んだのか、その弱みを話す狙いはなにか","Q.矛盾が生じている原因はなにか、強み・弱みを通して人柄に一貫性があるか")</f>
        <v>Q.矛盾が生じている原因はなにか、強み・弱みを通して人柄に一貫性があるか</v>
      </c>
      <c r="AU17" s="40"/>
      <c r="AV17" s="40"/>
      <c r="AW17" s="40"/>
      <c r="AX17" s="40"/>
      <c r="AY17" s="40"/>
      <c r="AZ17" s="40"/>
      <c r="BA17" s="40"/>
      <c r="BB17" s="40"/>
      <c r="BC17" s="41"/>
      <c r="BE17" s="39" t="str">
        <f>IF(BF3=1,"Q.企業と自分の方向性が一致しているのを「結論+理由」で伝えられたか","Q.自分の価値観はどの部分で企業の価値観や方向性と一致するのか")</f>
        <v>Q.自分の価値観はどの部分で企業の価値観や方向性と一致するのか</v>
      </c>
      <c r="BF17" s="40"/>
      <c r="BG17" s="40"/>
      <c r="BH17" s="40"/>
      <c r="BI17" s="40"/>
      <c r="BJ17" s="40"/>
      <c r="BK17" s="40"/>
      <c r="BL17" s="40"/>
      <c r="BM17" s="40"/>
      <c r="BN17" s="41"/>
      <c r="BP17" s="39" t="str">
        <f>IF(BQ3=1,"Q.キャリアプランは面接官に納得してもらえたか","Q.なぜ乖離しているのか、事前にHPやOB訪問などで社員のキャリアについて調べたか")</f>
        <v>Q.なぜ乖離しているのか、事前にHPやOB訪問などで社員のキャリアについて調べたか</v>
      </c>
      <c r="BQ17" s="40"/>
      <c r="BR17" s="40"/>
      <c r="BS17" s="40"/>
      <c r="BT17" s="40"/>
      <c r="BU17" s="40"/>
      <c r="BV17" s="40"/>
      <c r="BW17" s="40"/>
      <c r="BX17" s="40"/>
      <c r="BY17" s="41"/>
    </row>
    <row r="18" spans="2:77" ht="52.2" customHeight="1" x14ac:dyDescent="0.45">
      <c r="B18" s="102"/>
      <c r="C18" s="103"/>
      <c r="D18" s="103"/>
      <c r="E18" s="103"/>
      <c r="F18" s="103"/>
      <c r="G18" s="103"/>
      <c r="H18" s="103"/>
      <c r="I18" s="103"/>
      <c r="J18" s="103"/>
      <c r="K18" s="104"/>
      <c r="M18" s="105"/>
      <c r="N18" s="106"/>
      <c r="O18" s="106"/>
      <c r="P18" s="106"/>
      <c r="Q18" s="106"/>
      <c r="R18" s="106"/>
      <c r="S18" s="106"/>
      <c r="T18" s="106"/>
      <c r="U18" s="106"/>
      <c r="V18" s="107"/>
      <c r="X18" s="105"/>
      <c r="Y18" s="106"/>
      <c r="Z18" s="106"/>
      <c r="AA18" s="106"/>
      <c r="AB18" s="106"/>
      <c r="AC18" s="106"/>
      <c r="AD18" s="106"/>
      <c r="AE18" s="106"/>
      <c r="AF18" s="106"/>
      <c r="AG18" s="107"/>
      <c r="AI18" s="78"/>
      <c r="AJ18" s="79"/>
      <c r="AK18" s="79"/>
      <c r="AL18" s="79"/>
      <c r="AM18" s="79"/>
      <c r="AN18" s="79"/>
      <c r="AO18" s="79"/>
      <c r="AP18" s="79"/>
      <c r="AQ18" s="79"/>
      <c r="AR18" s="80"/>
      <c r="AT18" s="42"/>
      <c r="AU18" s="43"/>
      <c r="AV18" s="43"/>
      <c r="AW18" s="43"/>
      <c r="AX18" s="43"/>
      <c r="AY18" s="43"/>
      <c r="AZ18" s="43"/>
      <c r="BA18" s="43"/>
      <c r="BB18" s="43"/>
      <c r="BC18" s="44"/>
      <c r="BE18" s="54"/>
      <c r="BF18" s="55"/>
      <c r="BG18" s="55"/>
      <c r="BH18" s="55"/>
      <c r="BI18" s="55"/>
      <c r="BJ18" s="55"/>
      <c r="BK18" s="55"/>
      <c r="BL18" s="55"/>
      <c r="BM18" s="55"/>
      <c r="BN18" s="56"/>
      <c r="BP18" s="42"/>
      <c r="BQ18" s="43"/>
      <c r="BR18" s="43"/>
      <c r="BS18" s="43"/>
      <c r="BT18" s="43"/>
      <c r="BU18" s="43"/>
      <c r="BV18" s="43"/>
      <c r="BW18" s="43"/>
      <c r="BX18" s="43"/>
      <c r="BY18" s="44"/>
    </row>
    <row r="19" spans="2:77" s="10" customFormat="1" x14ac:dyDescent="0.45">
      <c r="B19" s="39" t="str">
        <f>IF(D3=1,"Q.目をそらさずに話せたときに意識したことは何か","Q.目をそらしてしまった原因はなにか、そらしたときの面接官の反応に変化はあったか")</f>
        <v>Q.目をそらしてしまった原因はなにか、そらしたときの面接官の反応に変化はあったか</v>
      </c>
      <c r="C19" s="40"/>
      <c r="D19" s="40"/>
      <c r="E19" s="40"/>
      <c r="F19" s="40"/>
      <c r="G19" s="40"/>
      <c r="H19" s="40"/>
      <c r="I19" s="40"/>
      <c r="J19" s="40"/>
      <c r="K19" s="41"/>
      <c r="M19" s="39" t="str">
        <f>IF(O3=1,"Q.どの部分について深堀りされたか、何が理由で深堀りされたと考えるか","Q.なぜ深堀りされなかったか、自己紹介で見直せるフレーズはあるか")</f>
        <v>Q.なぜ深堀りされなかったか、自己紹介で見直せるフレーズはあるか</v>
      </c>
      <c r="N19" s="40"/>
      <c r="O19" s="40"/>
      <c r="P19" s="40"/>
      <c r="Q19" s="40"/>
      <c r="R19" s="40"/>
      <c r="S19" s="40"/>
      <c r="T19" s="40"/>
      <c r="U19" s="40"/>
      <c r="V19" s="41"/>
      <c r="X19" s="81" t="str">
        <f>IF(Z3=1,"Q.自分の立場ー行動ー影響力に一貫したつながりを持って話せたか","Q.立場や役割を言い忘れた理由はなにか、話す構成を見直す必要はあるか")</f>
        <v>Q.立場や役割を言い忘れた理由はなにか、話す構成を見直す必要はあるか</v>
      </c>
      <c r="Y19" s="82"/>
      <c r="Z19" s="82"/>
      <c r="AA19" s="82"/>
      <c r="AB19" s="82"/>
      <c r="AC19" s="82"/>
      <c r="AD19" s="82"/>
      <c r="AE19" s="82"/>
      <c r="AF19" s="82"/>
      <c r="AG19" s="83"/>
      <c r="AI19" s="39" t="str">
        <f>IF(AK3=1,"Q.強みを発揮した経験についてどう深堀られたか、理由に納得してもらえたか","Q.面接時の自分はどんな人と思われていそうか、何が原因で乖離していたと思うか")</f>
        <v>Q.面接時の自分はどんな人と思われていそうか、何が原因で乖離していたと思うか</v>
      </c>
      <c r="AJ19" s="40"/>
      <c r="AK19" s="40"/>
      <c r="AL19" s="40"/>
      <c r="AM19" s="40"/>
      <c r="AN19" s="40"/>
      <c r="AO19" s="40"/>
      <c r="AP19" s="40"/>
      <c r="AQ19" s="40"/>
      <c r="AR19" s="41"/>
      <c r="AT19" s="75" t="str">
        <f>IF(AV3=1,"Q.自分の弱みはどんなことに影響を与えるリスクがありそうか","Q.業務に支障が出る弱み以外で自分に足りていないところはなにか")</f>
        <v>Q.業務に支障が出る弱み以外で自分に足りていないところはなにか</v>
      </c>
      <c r="AU19" s="76"/>
      <c r="AV19" s="76"/>
      <c r="AW19" s="76"/>
      <c r="AX19" s="76"/>
      <c r="AY19" s="76"/>
      <c r="AZ19" s="76"/>
      <c r="BA19" s="76"/>
      <c r="BB19" s="76"/>
      <c r="BC19" s="77"/>
      <c r="BE19" s="39" t="str">
        <f>IF(BG3=1,"Q.その実体験は根拠として妥当か、納得できるものか","Q.価値観の根拠となる実体験はなにか、なぜその価値観を軸にしているのか")</f>
        <v>Q.価値観の根拠となる実体験はなにか、なぜその価値観を軸にしているのか</v>
      </c>
      <c r="BF19" s="40"/>
      <c r="BG19" s="40"/>
      <c r="BH19" s="40"/>
      <c r="BI19" s="40"/>
      <c r="BJ19" s="40"/>
      <c r="BK19" s="40"/>
      <c r="BL19" s="40"/>
      <c r="BM19" s="40"/>
      <c r="BN19" s="41"/>
      <c r="BP19" s="39" t="str">
        <f>IF(BR3=1,"Q.詳細にキャリアプランを話したときの面接官の反応はどうだったか、何を聞かれたか","Q.5年後、10年後の自分を想像できているか、最終的な将来像はなにか")</f>
        <v>Q.5年後、10年後の自分を想像できているか、最終的な将来像はなにか</v>
      </c>
      <c r="BQ19" s="40"/>
      <c r="BR19" s="40"/>
      <c r="BS19" s="40"/>
      <c r="BT19" s="40"/>
      <c r="BU19" s="40"/>
      <c r="BV19" s="40"/>
      <c r="BW19" s="40"/>
      <c r="BX19" s="40"/>
      <c r="BY19" s="41"/>
    </row>
    <row r="20" spans="2:77" ht="52.8" customHeight="1" x14ac:dyDescent="0.45">
      <c r="B20" s="102"/>
      <c r="C20" s="103"/>
      <c r="D20" s="103"/>
      <c r="E20" s="103"/>
      <c r="F20" s="103"/>
      <c r="G20" s="103"/>
      <c r="H20" s="103"/>
      <c r="I20" s="103"/>
      <c r="J20" s="103"/>
      <c r="K20" s="104"/>
      <c r="M20" s="102"/>
      <c r="N20" s="103"/>
      <c r="O20" s="103"/>
      <c r="P20" s="103"/>
      <c r="Q20" s="103"/>
      <c r="R20" s="103"/>
      <c r="S20" s="103"/>
      <c r="T20" s="103"/>
      <c r="U20" s="103"/>
      <c r="V20" s="104"/>
      <c r="X20" s="108"/>
      <c r="Y20" s="109"/>
      <c r="Z20" s="109"/>
      <c r="AA20" s="109"/>
      <c r="AB20" s="109"/>
      <c r="AC20" s="109"/>
      <c r="AD20" s="109"/>
      <c r="AE20" s="109"/>
      <c r="AF20" s="109"/>
      <c r="AG20" s="110"/>
      <c r="AI20" s="42"/>
      <c r="AJ20" s="43"/>
      <c r="AK20" s="43"/>
      <c r="AL20" s="43"/>
      <c r="AM20" s="43"/>
      <c r="AN20" s="43"/>
      <c r="AO20" s="43"/>
      <c r="AP20" s="43"/>
      <c r="AQ20" s="43"/>
      <c r="AR20" s="44"/>
      <c r="AT20" s="78"/>
      <c r="AU20" s="79"/>
      <c r="AV20" s="79"/>
      <c r="AW20" s="79"/>
      <c r="AX20" s="79"/>
      <c r="AY20" s="79"/>
      <c r="AZ20" s="79"/>
      <c r="BA20" s="79"/>
      <c r="BB20" s="79"/>
      <c r="BC20" s="80"/>
      <c r="BE20" s="54"/>
      <c r="BF20" s="55"/>
      <c r="BG20" s="55"/>
      <c r="BH20" s="55"/>
      <c r="BI20" s="55"/>
      <c r="BJ20" s="55"/>
      <c r="BK20" s="55"/>
      <c r="BL20" s="55"/>
      <c r="BM20" s="55"/>
      <c r="BN20" s="56"/>
      <c r="BP20" s="54"/>
      <c r="BQ20" s="55"/>
      <c r="BR20" s="55"/>
      <c r="BS20" s="55"/>
      <c r="BT20" s="55"/>
      <c r="BU20" s="55"/>
      <c r="BV20" s="55"/>
      <c r="BW20" s="55"/>
      <c r="BX20" s="55"/>
      <c r="BY20" s="56"/>
    </row>
    <row r="21" spans="2:77" s="10" customFormat="1" x14ac:dyDescent="0.45">
      <c r="B21" s="39" t="str">
        <f>IF(E3=1,"Q.笑顔を崩さず話せたときに意識したことはなにか","Q.笑顔を崩してしまった原因はなにか、表情管理できなかったときの面接官の反応に変化はあったか")</f>
        <v>Q.笑顔を崩してしまった原因はなにか、表情管理できなかったときの面接官の反応に変化はあったか</v>
      </c>
      <c r="C21" s="40"/>
      <c r="D21" s="40"/>
      <c r="E21" s="40"/>
      <c r="F21" s="40"/>
      <c r="G21" s="40"/>
      <c r="H21" s="40"/>
      <c r="I21" s="40"/>
      <c r="J21" s="40"/>
      <c r="K21" s="41"/>
      <c r="M21" s="39" t="str">
        <f>IF(P3=1,"Q.どの部分が面接官の印象に残ったと考えるか、そのワードで面接が良い方向に進んだと思うか","Qぜ印象に残らなかったと思うか、より印象に残る言葉に言い換えられるか")</f>
        <v>Qぜ印象に残らなかったと思うか、より印象に残る言葉に言い換えられるか</v>
      </c>
      <c r="N21" s="40"/>
      <c r="O21" s="40"/>
      <c r="P21" s="40"/>
      <c r="Q21" s="40"/>
      <c r="R21" s="40"/>
      <c r="S21" s="40"/>
      <c r="T21" s="40"/>
      <c r="U21" s="40"/>
      <c r="V21" s="41"/>
      <c r="X21" s="81" t="str">
        <f>IF(AA3=1,"Q.どんな価値観・人柄を伝えたのか、意図通りに面接官に伝わったと思うか","Q.価値観や人柄を盛り込まなかった/伝わらなかった理由は何か")</f>
        <v>Q.価値観や人柄を盛り込まなかった/伝わらなかった理由は何か</v>
      </c>
      <c r="Y21" s="82"/>
      <c r="Z21" s="82"/>
      <c r="AA21" s="82"/>
      <c r="AB21" s="82"/>
      <c r="AC21" s="82"/>
      <c r="AD21" s="82"/>
      <c r="AE21" s="82"/>
      <c r="AF21" s="82"/>
      <c r="AG21" s="83"/>
      <c r="AI21" s="39" t="str">
        <f>IF(AL3=1,"Q.求める人材像と強みが一致していることが面接官に伝わったと思う瞬間はどのときか","Q.企業が求める人材像を事前に調べていたか、どの部分で求める人材像と一致していないか")</f>
        <v>Q.企業が求める人材像を事前に調べていたか、どの部分で求める人材像と一致していないか</v>
      </c>
      <c r="AJ21" s="40"/>
      <c r="AK21" s="40"/>
      <c r="AL21" s="40"/>
      <c r="AM21" s="40"/>
      <c r="AN21" s="40"/>
      <c r="AO21" s="40"/>
      <c r="AP21" s="40"/>
      <c r="AQ21" s="40"/>
      <c r="AR21" s="41"/>
      <c r="AT21" s="81" t="str">
        <f>IF(AW3=1,"Q.向き合い方や姿勢を通して何を伝えたいか","Q.説得力や意欲が伝わっていない原因はなににあるか")</f>
        <v>Q.説得力や意欲が伝わっていない原因はなににあるか</v>
      </c>
      <c r="AU21" s="82"/>
      <c r="AV21" s="82"/>
      <c r="AW21" s="82"/>
      <c r="AX21" s="82"/>
      <c r="AY21" s="82"/>
      <c r="AZ21" s="82"/>
      <c r="BA21" s="82"/>
      <c r="BB21" s="82"/>
      <c r="BC21" s="83"/>
      <c r="BE21" s="39" t="str">
        <f>IF(BH3=1,"Q.OB訪問をした方の名前/役職等に言及したか","Q.企業研究を盛り込めていない部分はどこか")</f>
        <v>Q.企業研究を盛り込めていない部分はどこか</v>
      </c>
      <c r="BF21" s="40"/>
      <c r="BG21" s="40"/>
      <c r="BH21" s="40"/>
      <c r="BI21" s="40"/>
      <c r="BJ21" s="40"/>
      <c r="BK21" s="40"/>
      <c r="BL21" s="40"/>
      <c r="BM21" s="40"/>
      <c r="BN21" s="41"/>
      <c r="BP21" s="39" t="str">
        <f>IF(BS3=1,"Q.入社した後したいことを意欲的に伝えられたか","Q.キャリアプランを実現するために、今の自分や入社後すぐの自分に必要なことはなにか")</f>
        <v>Q.キャリアプランを実現するために、今の自分や入社後すぐの自分に必要なことはなにか</v>
      </c>
      <c r="BQ21" s="40"/>
      <c r="BR21" s="40"/>
      <c r="BS21" s="40"/>
      <c r="BT21" s="40"/>
      <c r="BU21" s="40"/>
      <c r="BV21" s="40"/>
      <c r="BW21" s="40"/>
      <c r="BX21" s="40"/>
      <c r="BY21" s="41"/>
    </row>
    <row r="22" spans="2:77" ht="53.4" customHeight="1" x14ac:dyDescent="0.45">
      <c r="B22" s="102"/>
      <c r="C22" s="103"/>
      <c r="D22" s="103"/>
      <c r="E22" s="103"/>
      <c r="F22" s="103"/>
      <c r="G22" s="103"/>
      <c r="H22" s="103"/>
      <c r="I22" s="103"/>
      <c r="J22" s="103"/>
      <c r="K22" s="104"/>
      <c r="M22" s="102"/>
      <c r="N22" s="103"/>
      <c r="O22" s="103"/>
      <c r="P22" s="103"/>
      <c r="Q22" s="103"/>
      <c r="R22" s="103"/>
      <c r="S22" s="103"/>
      <c r="T22" s="103"/>
      <c r="U22" s="103"/>
      <c r="V22" s="104"/>
      <c r="X22" s="105"/>
      <c r="Y22" s="106"/>
      <c r="Z22" s="106"/>
      <c r="AA22" s="106"/>
      <c r="AB22" s="106"/>
      <c r="AC22" s="106"/>
      <c r="AD22" s="106"/>
      <c r="AE22" s="106"/>
      <c r="AF22" s="106"/>
      <c r="AG22" s="107"/>
      <c r="AI22" s="42"/>
      <c r="AJ22" s="43"/>
      <c r="AK22" s="43"/>
      <c r="AL22" s="43"/>
      <c r="AM22" s="43"/>
      <c r="AN22" s="43"/>
      <c r="AO22" s="43"/>
      <c r="AP22" s="43"/>
      <c r="AQ22" s="43"/>
      <c r="AR22" s="44"/>
      <c r="AT22" s="78"/>
      <c r="AU22" s="79"/>
      <c r="AV22" s="79"/>
      <c r="AW22" s="79"/>
      <c r="AX22" s="79"/>
      <c r="AY22" s="79"/>
      <c r="AZ22" s="79"/>
      <c r="BA22" s="79"/>
      <c r="BB22" s="79"/>
      <c r="BC22" s="80"/>
      <c r="BE22" s="54"/>
      <c r="BF22" s="55"/>
      <c r="BG22" s="55"/>
      <c r="BH22" s="55"/>
      <c r="BI22" s="55"/>
      <c r="BJ22" s="55"/>
      <c r="BK22" s="55"/>
      <c r="BL22" s="55"/>
      <c r="BM22" s="55"/>
      <c r="BN22" s="56"/>
      <c r="BP22" s="54"/>
      <c r="BQ22" s="55"/>
      <c r="BR22" s="55"/>
      <c r="BS22" s="55"/>
      <c r="BT22" s="55"/>
      <c r="BU22" s="55"/>
      <c r="BV22" s="55"/>
      <c r="BW22" s="55"/>
      <c r="BX22" s="55"/>
      <c r="BY22" s="56"/>
    </row>
    <row r="23" spans="2:77" s="10" customFormat="1" x14ac:dyDescent="0.45">
      <c r="B23" s="39" t="str">
        <f>IF(F3=1,"Q.姿勢について意識したことはなにか","Q.姿勢を崩してしまった原因はなにか、姿勢を維持できなかったときの面接官の反応に変化はあったか")</f>
        <v>Q.姿勢を崩してしまった原因はなにか、姿勢を維持できなかったときの面接官の反応に変化はあったか</v>
      </c>
      <c r="C23" s="40"/>
      <c r="D23" s="40"/>
      <c r="E23" s="40"/>
      <c r="F23" s="40"/>
      <c r="G23" s="40"/>
      <c r="H23" s="40"/>
      <c r="I23" s="40"/>
      <c r="J23" s="40"/>
      <c r="K23" s="41"/>
      <c r="M23" s="39" t="str">
        <f>IF(Q3=1,"Q.「どんな人間か」伝わった理由は何にあると考えるか","Q.伝わらなかった原因はどこにあるか")</f>
        <v>Q.伝わらなかった原因はどこにあるか</v>
      </c>
      <c r="N23" s="40"/>
      <c r="O23" s="40"/>
      <c r="P23" s="40"/>
      <c r="Q23" s="40"/>
      <c r="R23" s="40"/>
      <c r="S23" s="40"/>
      <c r="T23" s="40"/>
      <c r="U23" s="40"/>
      <c r="V23" s="41"/>
      <c r="X23" s="39" t="str">
        <f>IF(AB3=1,"Q.行動が与えた影響力はどの程度であったか、成果につながった直接的な要因は何か","Q.その成果は本当に自分の行動によってえられたものか、成果を誇張していないか")</f>
        <v>Q.その成果は本当に自分の行動によってえられたものか、成果を誇張していないか</v>
      </c>
      <c r="Y23" s="40"/>
      <c r="Z23" s="40"/>
      <c r="AA23" s="40"/>
      <c r="AB23" s="40"/>
      <c r="AC23" s="40"/>
      <c r="AD23" s="40"/>
      <c r="AE23" s="40"/>
      <c r="AF23" s="40"/>
      <c r="AG23" s="41"/>
      <c r="AI23" s="39" t="str">
        <f>IF(AM3=1,"Q.自信を持って自然体で話すために意識したことはなにか","Q.自然体で話せなかった理由はなにか、自信のなさの原因は準備不足なのか、緊張からなのか")</f>
        <v>Q.自然体で話せなかった理由はなにか、自信のなさの原因は準備不足なのか、緊張からなのか</v>
      </c>
      <c r="AJ23" s="40"/>
      <c r="AK23" s="40"/>
      <c r="AL23" s="40"/>
      <c r="AM23" s="40"/>
      <c r="AN23" s="40"/>
      <c r="AO23" s="40"/>
      <c r="AP23" s="40"/>
      <c r="AQ23" s="40"/>
      <c r="AR23" s="41"/>
      <c r="AT23" s="75" t="str">
        <f>IF(AX3=1,"Q.弱みを話すとき表情や声の抑揚まで意識したか、どう上手くいったか","Q.場面に合わせて表情や話し方を替えられたか、真剣さが伝わらなかった原因はなにか")</f>
        <v>Q.場面に合わせて表情や話し方を替えられたか、真剣さが伝わらなかった原因はなにか</v>
      </c>
      <c r="AU23" s="76"/>
      <c r="AV23" s="76"/>
      <c r="AW23" s="76"/>
      <c r="AX23" s="76"/>
      <c r="AY23" s="76"/>
      <c r="AZ23" s="76"/>
      <c r="BA23" s="76"/>
      <c r="BB23" s="76"/>
      <c r="BC23" s="77"/>
      <c r="BE23" s="39" t="str">
        <f>IF(BH3=1,"Q.やりたいこと、実現したいことはその企業にとって最適か","Q.その企業で実現したいことややりたいことはなにか")</f>
        <v>Q.その企業で実現したいことややりたいことはなにか</v>
      </c>
      <c r="BF23" s="40"/>
      <c r="BG23" s="40"/>
      <c r="BH23" s="40"/>
      <c r="BI23" s="40"/>
      <c r="BJ23" s="40"/>
      <c r="BK23" s="40"/>
      <c r="BL23" s="40"/>
      <c r="BM23" s="40"/>
      <c r="BN23" s="41"/>
      <c r="BP23" s="39" t="str">
        <f>IF(BT3=1,"Q.目指す役職や役割の人の話を参考にしたか","Q.伝えなかった理由はなにか、どの立場から会社や事業に貢献したいのか")</f>
        <v>Q.伝えなかった理由はなにか、どの立場から会社や事業に貢献したいのか</v>
      </c>
      <c r="BQ23" s="40"/>
      <c r="BR23" s="40"/>
      <c r="BS23" s="40"/>
      <c r="BT23" s="40"/>
      <c r="BU23" s="40"/>
      <c r="BV23" s="40"/>
      <c r="BW23" s="40"/>
      <c r="BX23" s="40"/>
      <c r="BY23" s="41"/>
    </row>
    <row r="24" spans="2:77" ht="52.8" customHeight="1" thickBot="1" x14ac:dyDescent="0.5">
      <c r="B24" s="99"/>
      <c r="C24" s="100"/>
      <c r="D24" s="100"/>
      <c r="E24" s="100"/>
      <c r="F24" s="100"/>
      <c r="G24" s="100"/>
      <c r="H24" s="100"/>
      <c r="I24" s="100"/>
      <c r="J24" s="100"/>
      <c r="K24" s="101"/>
      <c r="M24" s="99"/>
      <c r="N24" s="100"/>
      <c r="O24" s="100"/>
      <c r="P24" s="100"/>
      <c r="Q24" s="100"/>
      <c r="R24" s="100"/>
      <c r="S24" s="100"/>
      <c r="T24" s="100"/>
      <c r="U24" s="100"/>
      <c r="V24" s="101"/>
      <c r="X24" s="99"/>
      <c r="Y24" s="100"/>
      <c r="Z24" s="100"/>
      <c r="AA24" s="100"/>
      <c r="AB24" s="100"/>
      <c r="AC24" s="100"/>
      <c r="AD24" s="100"/>
      <c r="AE24" s="100"/>
      <c r="AF24" s="100"/>
      <c r="AG24" s="101"/>
      <c r="AI24" s="48"/>
      <c r="AJ24" s="49"/>
      <c r="AK24" s="49"/>
      <c r="AL24" s="49"/>
      <c r="AM24" s="49"/>
      <c r="AN24" s="49"/>
      <c r="AO24" s="49"/>
      <c r="AP24" s="49"/>
      <c r="AQ24" s="49"/>
      <c r="AR24" s="50"/>
      <c r="AT24" s="115"/>
      <c r="AU24" s="116"/>
      <c r="AV24" s="116"/>
      <c r="AW24" s="116"/>
      <c r="AX24" s="116"/>
      <c r="AY24" s="116"/>
      <c r="AZ24" s="116"/>
      <c r="BA24" s="116"/>
      <c r="BB24" s="116"/>
      <c r="BC24" s="117"/>
      <c r="BE24" s="48"/>
      <c r="BF24" s="49"/>
      <c r="BG24" s="49"/>
      <c r="BH24" s="49"/>
      <c r="BI24" s="49"/>
      <c r="BJ24" s="49"/>
      <c r="BK24" s="49"/>
      <c r="BL24" s="49"/>
      <c r="BM24" s="49"/>
      <c r="BN24" s="50"/>
      <c r="BP24" s="48"/>
      <c r="BQ24" s="49"/>
      <c r="BR24" s="49"/>
      <c r="BS24" s="49"/>
      <c r="BT24" s="49"/>
      <c r="BU24" s="49"/>
      <c r="BV24" s="49"/>
      <c r="BW24" s="49"/>
      <c r="BX24" s="49"/>
      <c r="BY24" s="50"/>
    </row>
    <row r="27" spans="2:77" ht="18.600000000000001" thickBot="1" x14ac:dyDescent="0.5">
      <c r="B27" t="s">
        <v>52</v>
      </c>
      <c r="M27" t="s">
        <v>52</v>
      </c>
      <c r="X27" t="s">
        <v>52</v>
      </c>
      <c r="AI27" t="s">
        <v>52</v>
      </c>
      <c r="AT27" t="s">
        <v>52</v>
      </c>
      <c r="BE27" t="s">
        <v>52</v>
      </c>
      <c r="BP27" t="s">
        <v>52</v>
      </c>
    </row>
    <row r="28" spans="2:77" ht="32.4" x14ac:dyDescent="0.45">
      <c r="B28" s="72" t="s">
        <v>50</v>
      </c>
      <c r="C28" s="73"/>
      <c r="D28" s="73"/>
      <c r="E28" s="73"/>
      <c r="F28" s="73"/>
      <c r="G28" s="73"/>
      <c r="H28" s="73"/>
      <c r="I28" s="73"/>
      <c r="J28" s="73"/>
      <c r="K28" s="74"/>
      <c r="M28" s="72" t="s">
        <v>53</v>
      </c>
      <c r="N28" s="73"/>
      <c r="O28" s="73"/>
      <c r="P28" s="73"/>
      <c r="Q28" s="73"/>
      <c r="R28" s="73"/>
      <c r="S28" s="73"/>
      <c r="T28" s="73"/>
      <c r="U28" s="73"/>
      <c r="V28" s="74"/>
      <c r="X28" s="72" t="s">
        <v>54</v>
      </c>
      <c r="Y28" s="73"/>
      <c r="Z28" s="73"/>
      <c r="AA28" s="73"/>
      <c r="AB28" s="73"/>
      <c r="AC28" s="73"/>
      <c r="AD28" s="73"/>
      <c r="AE28" s="73"/>
      <c r="AF28" s="73"/>
      <c r="AG28" s="74"/>
      <c r="AI28" s="72" t="s">
        <v>55</v>
      </c>
      <c r="AJ28" s="73"/>
      <c r="AK28" s="73"/>
      <c r="AL28" s="73"/>
      <c r="AM28" s="73"/>
      <c r="AN28" s="73"/>
      <c r="AO28" s="73"/>
      <c r="AP28" s="73"/>
      <c r="AQ28" s="73"/>
      <c r="AR28" s="74"/>
      <c r="AT28" s="72" t="s">
        <v>56</v>
      </c>
      <c r="AU28" s="73"/>
      <c r="AV28" s="73"/>
      <c r="AW28" s="73"/>
      <c r="AX28" s="73"/>
      <c r="AY28" s="73"/>
      <c r="AZ28" s="73"/>
      <c r="BA28" s="73"/>
      <c r="BB28" s="73"/>
      <c r="BC28" s="74"/>
      <c r="BE28" s="72" t="s">
        <v>57</v>
      </c>
      <c r="BF28" s="73"/>
      <c r="BG28" s="73"/>
      <c r="BH28" s="73"/>
      <c r="BI28" s="73"/>
      <c r="BJ28" s="73"/>
      <c r="BK28" s="73"/>
      <c r="BL28" s="73"/>
      <c r="BM28" s="73"/>
      <c r="BN28" s="74"/>
      <c r="BP28" s="72" t="s">
        <v>77</v>
      </c>
      <c r="BQ28" s="73"/>
      <c r="BR28" s="73"/>
      <c r="BS28" s="73"/>
      <c r="BT28" s="73"/>
      <c r="BU28" s="73"/>
      <c r="BV28" s="73"/>
      <c r="BW28" s="73"/>
      <c r="BX28" s="73"/>
      <c r="BY28" s="74"/>
    </row>
    <row r="29" spans="2:77" x14ac:dyDescent="0.45">
      <c r="B29" s="63" t="str">
        <f>B6</f>
        <v>・想定質問を面接前に見直したか</v>
      </c>
      <c r="C29" s="64"/>
      <c r="D29" s="64"/>
      <c r="E29" s="64"/>
      <c r="F29" s="64"/>
      <c r="G29" s="64"/>
      <c r="H29" s="64"/>
      <c r="I29" s="64"/>
      <c r="J29" s="64"/>
      <c r="K29" s="65"/>
      <c r="M29" s="63" t="str">
        <f>M6</f>
        <v>・時間ぴったり（30秒/1分）で話せたか</v>
      </c>
      <c r="N29" s="64"/>
      <c r="O29" s="64"/>
      <c r="P29" s="64"/>
      <c r="Q29" s="64"/>
      <c r="R29" s="64"/>
      <c r="S29" s="64"/>
      <c r="T29" s="64"/>
      <c r="U29" s="64"/>
      <c r="V29" s="65"/>
      <c r="X29" s="63" t="str">
        <f>X6</f>
        <v>・結論+理由/背景で30～45秒程度で答えられたか</v>
      </c>
      <c r="Y29" s="64"/>
      <c r="Z29" s="64"/>
      <c r="AA29" s="64"/>
      <c r="AB29" s="64"/>
      <c r="AC29" s="64"/>
      <c r="AD29" s="64"/>
      <c r="AE29" s="64"/>
      <c r="AF29" s="64"/>
      <c r="AG29" s="65"/>
      <c r="AI29" s="63" t="str">
        <f>AI6</f>
        <v>・印象に残るような'自分の言葉'で強みを言えたか</v>
      </c>
      <c r="AJ29" s="64"/>
      <c r="AK29" s="64"/>
      <c r="AL29" s="64"/>
      <c r="AM29" s="64"/>
      <c r="AN29" s="64"/>
      <c r="AO29" s="64"/>
      <c r="AP29" s="64"/>
      <c r="AQ29" s="64"/>
      <c r="AR29" s="65"/>
      <c r="AT29" s="63" t="str">
        <f>AT6</f>
        <v>・ネガティブな言葉を使わなかったか</v>
      </c>
      <c r="AU29" s="64"/>
      <c r="AV29" s="64"/>
      <c r="AW29" s="64"/>
      <c r="AX29" s="64"/>
      <c r="AY29" s="64"/>
      <c r="AZ29" s="64"/>
      <c r="BA29" s="64"/>
      <c r="BB29" s="64"/>
      <c r="BC29" s="65"/>
      <c r="BE29" s="63" t="str">
        <f>BE6</f>
        <v>・その企業でなければいけない理由が聞き手にとって納得できるものか</v>
      </c>
      <c r="BF29" s="64"/>
      <c r="BG29" s="64"/>
      <c r="BH29" s="64"/>
      <c r="BI29" s="64"/>
      <c r="BJ29" s="64"/>
      <c r="BK29" s="64"/>
      <c r="BL29" s="64"/>
      <c r="BM29" s="64"/>
      <c r="BN29" s="65"/>
      <c r="BP29" s="63" t="str">
        <f>BP6</f>
        <v>・キャリアプランは志望先で実現できるか</v>
      </c>
      <c r="BQ29" s="64"/>
      <c r="BR29" s="64"/>
      <c r="BS29" s="64"/>
      <c r="BT29" s="64"/>
      <c r="BU29" s="64"/>
      <c r="BV29" s="64"/>
      <c r="BW29" s="64"/>
      <c r="BX29" s="64"/>
      <c r="BY29" s="65"/>
    </row>
    <row r="30" spans="2:77" ht="19.2" customHeight="1" x14ac:dyDescent="0.45">
      <c r="B30" s="92" t="s">
        <v>133</v>
      </c>
      <c r="C30" s="93"/>
      <c r="D30" s="93"/>
      <c r="E30" s="93"/>
      <c r="F30" s="93"/>
      <c r="G30" s="93"/>
      <c r="H30" s="93"/>
      <c r="I30" s="93"/>
      <c r="J30" s="93"/>
      <c r="K30" s="94"/>
      <c r="M30" s="60" t="s">
        <v>138</v>
      </c>
      <c r="N30" s="111"/>
      <c r="O30" s="111"/>
      <c r="P30" s="111"/>
      <c r="Q30" s="111"/>
      <c r="R30" s="111"/>
      <c r="S30" s="111"/>
      <c r="T30" s="111"/>
      <c r="U30" s="111"/>
      <c r="V30" s="112"/>
      <c r="X30" s="92" t="s">
        <v>144</v>
      </c>
      <c r="Y30" s="93"/>
      <c r="Z30" s="93"/>
      <c r="AA30" s="93"/>
      <c r="AB30" s="93"/>
      <c r="AC30" s="93"/>
      <c r="AD30" s="93"/>
      <c r="AE30" s="93"/>
      <c r="AF30" s="93"/>
      <c r="AG30" s="94"/>
      <c r="AI30" s="60" t="s">
        <v>149</v>
      </c>
      <c r="AJ30" s="111"/>
      <c r="AK30" s="111"/>
      <c r="AL30" s="111"/>
      <c r="AM30" s="111"/>
      <c r="AN30" s="111"/>
      <c r="AO30" s="111"/>
      <c r="AP30" s="111"/>
      <c r="AQ30" s="111"/>
      <c r="AR30" s="112"/>
      <c r="AT30" s="60" t="s">
        <v>154</v>
      </c>
      <c r="AU30" s="61"/>
      <c r="AV30" s="61"/>
      <c r="AW30" s="61"/>
      <c r="AX30" s="61"/>
      <c r="AY30" s="61"/>
      <c r="AZ30" s="61"/>
      <c r="BA30" s="61"/>
      <c r="BB30" s="61"/>
      <c r="BC30" s="62"/>
      <c r="BE30" s="60" t="s">
        <v>160</v>
      </c>
      <c r="BF30" s="111"/>
      <c r="BG30" s="111"/>
      <c r="BH30" s="111"/>
      <c r="BI30" s="111"/>
      <c r="BJ30" s="111"/>
      <c r="BK30" s="111"/>
      <c r="BL30" s="111"/>
      <c r="BM30" s="111"/>
      <c r="BN30" s="112"/>
      <c r="BP30" s="60" t="s">
        <v>165</v>
      </c>
      <c r="BQ30" s="61"/>
      <c r="BR30" s="61"/>
      <c r="BS30" s="61"/>
      <c r="BT30" s="61"/>
      <c r="BU30" s="61"/>
      <c r="BV30" s="61"/>
      <c r="BW30" s="61"/>
      <c r="BX30" s="61"/>
      <c r="BY30" s="62"/>
    </row>
    <row r="31" spans="2:77" x14ac:dyDescent="0.45">
      <c r="B31" s="63" t="str">
        <f>B7</f>
        <v>・声の抑揚やトーンは適切だったか</v>
      </c>
      <c r="C31" s="64"/>
      <c r="D31" s="64"/>
      <c r="E31" s="64"/>
      <c r="F31" s="64"/>
      <c r="G31" s="64"/>
      <c r="H31" s="64"/>
      <c r="I31" s="64"/>
      <c r="J31" s="64"/>
      <c r="K31" s="65"/>
      <c r="M31" s="63" t="str">
        <f>M7</f>
        <v>・詰まらず言葉が出てきたか</v>
      </c>
      <c r="N31" s="64"/>
      <c r="O31" s="64"/>
      <c r="P31" s="64"/>
      <c r="Q31" s="64"/>
      <c r="R31" s="64"/>
      <c r="S31" s="64"/>
      <c r="T31" s="64"/>
      <c r="U31" s="64"/>
      <c r="V31" s="65"/>
      <c r="X31" s="63" t="str">
        <f>X7</f>
        <v>・活動の概要（期間/規模感/どんなコミュニティかなど）を序盤に言えたか</v>
      </c>
      <c r="Y31" s="64"/>
      <c r="Z31" s="64"/>
      <c r="AA31" s="64"/>
      <c r="AB31" s="64"/>
      <c r="AC31" s="64"/>
      <c r="AD31" s="64"/>
      <c r="AE31" s="64"/>
      <c r="AF31" s="64"/>
      <c r="AG31" s="65"/>
      <c r="AI31" s="63" t="str">
        <f>AI7</f>
        <v>・強みの根拠となるエピソードが納得ができるものであったか</v>
      </c>
      <c r="AJ31" s="64"/>
      <c r="AK31" s="64"/>
      <c r="AL31" s="64"/>
      <c r="AM31" s="64"/>
      <c r="AN31" s="64"/>
      <c r="AO31" s="64"/>
      <c r="AP31" s="64"/>
      <c r="AQ31" s="64"/>
      <c r="AR31" s="65"/>
      <c r="AT31" s="63" t="str">
        <f>AT7</f>
        <v>・強みとの重複や矛盾がないか</v>
      </c>
      <c r="AU31" s="64"/>
      <c r="AV31" s="64"/>
      <c r="AW31" s="64"/>
      <c r="AX31" s="64"/>
      <c r="AY31" s="64"/>
      <c r="AZ31" s="64"/>
      <c r="BA31" s="64"/>
      <c r="BB31" s="64"/>
      <c r="BC31" s="65"/>
      <c r="BE31" s="63" t="str">
        <f>BE7</f>
        <v>・自分の経験や価値観と企業の特徴を結び付けて話せたか</v>
      </c>
      <c r="BF31" s="64"/>
      <c r="BG31" s="64"/>
      <c r="BH31" s="64"/>
      <c r="BI31" s="64"/>
      <c r="BJ31" s="64"/>
      <c r="BK31" s="64"/>
      <c r="BL31" s="64"/>
      <c r="BM31" s="64"/>
      <c r="BN31" s="65"/>
      <c r="BP31" s="63" t="str">
        <f>BP7</f>
        <v>・社員のキャリアと自身のキャリアプランに乖離はないか</v>
      </c>
      <c r="BQ31" s="64"/>
      <c r="BR31" s="64"/>
      <c r="BS31" s="64"/>
      <c r="BT31" s="64"/>
      <c r="BU31" s="64"/>
      <c r="BV31" s="64"/>
      <c r="BW31" s="64"/>
      <c r="BX31" s="64"/>
      <c r="BY31" s="65"/>
    </row>
    <row r="32" spans="2:77" ht="18.600000000000001" customHeight="1" x14ac:dyDescent="0.45">
      <c r="B32" s="92" t="s">
        <v>134</v>
      </c>
      <c r="C32" s="113"/>
      <c r="D32" s="113"/>
      <c r="E32" s="113"/>
      <c r="F32" s="113"/>
      <c r="G32" s="113"/>
      <c r="H32" s="113"/>
      <c r="I32" s="113"/>
      <c r="J32" s="113"/>
      <c r="K32" s="114"/>
      <c r="M32" s="92" t="s">
        <v>139</v>
      </c>
      <c r="N32" s="93"/>
      <c r="O32" s="93"/>
      <c r="P32" s="93"/>
      <c r="Q32" s="93"/>
      <c r="R32" s="93"/>
      <c r="S32" s="93"/>
      <c r="T32" s="93"/>
      <c r="U32" s="93"/>
      <c r="V32" s="94"/>
      <c r="X32" s="92" t="s">
        <v>145</v>
      </c>
      <c r="Y32" s="93"/>
      <c r="Z32" s="93"/>
      <c r="AA32" s="93"/>
      <c r="AB32" s="93"/>
      <c r="AC32" s="93"/>
      <c r="AD32" s="93"/>
      <c r="AE32" s="93"/>
      <c r="AF32" s="93"/>
      <c r="AG32" s="94"/>
      <c r="AI32" s="60" t="s">
        <v>150</v>
      </c>
      <c r="AJ32" s="61"/>
      <c r="AK32" s="61"/>
      <c r="AL32" s="61"/>
      <c r="AM32" s="61"/>
      <c r="AN32" s="61"/>
      <c r="AO32" s="61"/>
      <c r="AP32" s="61"/>
      <c r="AQ32" s="61"/>
      <c r="AR32" s="62"/>
      <c r="AT32" s="60" t="s">
        <v>155</v>
      </c>
      <c r="AU32" s="61"/>
      <c r="AV32" s="61"/>
      <c r="AW32" s="61"/>
      <c r="AX32" s="61"/>
      <c r="AY32" s="61"/>
      <c r="AZ32" s="61"/>
      <c r="BA32" s="61"/>
      <c r="BB32" s="61"/>
      <c r="BC32" s="62"/>
      <c r="BE32" s="60" t="s">
        <v>161</v>
      </c>
      <c r="BF32" s="61"/>
      <c r="BG32" s="61"/>
      <c r="BH32" s="61"/>
      <c r="BI32" s="61"/>
      <c r="BJ32" s="61"/>
      <c r="BK32" s="61"/>
      <c r="BL32" s="61"/>
      <c r="BM32" s="61"/>
      <c r="BN32" s="62"/>
      <c r="BP32" s="60" t="s">
        <v>166</v>
      </c>
      <c r="BQ32" s="61"/>
      <c r="BR32" s="61"/>
      <c r="BS32" s="61"/>
      <c r="BT32" s="61"/>
      <c r="BU32" s="61"/>
      <c r="BV32" s="61"/>
      <c r="BW32" s="61"/>
      <c r="BX32" s="61"/>
      <c r="BY32" s="62"/>
    </row>
    <row r="33" spans="2:77" x14ac:dyDescent="0.45">
      <c r="B33" s="63" t="str">
        <f>B8</f>
        <v>・どんな質問がきても面接官から目をそらさずに話せたか</v>
      </c>
      <c r="C33" s="64"/>
      <c r="D33" s="64"/>
      <c r="E33" s="64"/>
      <c r="F33" s="64"/>
      <c r="G33" s="64"/>
      <c r="H33" s="64"/>
      <c r="I33" s="64"/>
      <c r="J33" s="64"/>
      <c r="K33" s="65"/>
      <c r="M33" s="63" t="str">
        <f>M8</f>
        <v>・自己紹介について深堀りされたか</v>
      </c>
      <c r="N33" s="64"/>
      <c r="O33" s="64"/>
      <c r="P33" s="64"/>
      <c r="Q33" s="64"/>
      <c r="R33" s="64"/>
      <c r="S33" s="64"/>
      <c r="T33" s="64"/>
      <c r="U33" s="64"/>
      <c r="V33" s="65"/>
      <c r="X33" s="63" t="str">
        <f>X8</f>
        <v>・役割や立場を明確にした上で、取り組み内容について話せたか</v>
      </c>
      <c r="Y33" s="64"/>
      <c r="Z33" s="64"/>
      <c r="AA33" s="64"/>
      <c r="AB33" s="64"/>
      <c r="AC33" s="64"/>
      <c r="AD33" s="64"/>
      <c r="AE33" s="64"/>
      <c r="AF33" s="64"/>
      <c r="AG33" s="65"/>
      <c r="AI33" s="63" t="str">
        <f>AI8</f>
        <v>・面接時の話している自分と自己PRでの自分が乖離していないか</v>
      </c>
      <c r="AJ33" s="64"/>
      <c r="AK33" s="64"/>
      <c r="AL33" s="64"/>
      <c r="AM33" s="64"/>
      <c r="AN33" s="64"/>
      <c r="AO33" s="64"/>
      <c r="AP33" s="64"/>
      <c r="AQ33" s="64"/>
      <c r="AR33" s="65"/>
      <c r="AT33" s="63" t="str">
        <f>AT8</f>
        <v>・社会人として当然のスキルを弱みにしていないか</v>
      </c>
      <c r="AU33" s="64"/>
      <c r="AV33" s="64"/>
      <c r="AW33" s="64"/>
      <c r="AX33" s="64"/>
      <c r="AY33" s="64"/>
      <c r="AZ33" s="64"/>
      <c r="BA33" s="64"/>
      <c r="BB33" s="64"/>
      <c r="BC33" s="65"/>
      <c r="BE33" s="63" t="str">
        <f>BE8</f>
        <v>・実体験に基づいて志望理由の根拠を話せたか</v>
      </c>
      <c r="BF33" s="64"/>
      <c r="BG33" s="64"/>
      <c r="BH33" s="64"/>
      <c r="BI33" s="64"/>
      <c r="BJ33" s="64"/>
      <c r="BK33" s="64"/>
      <c r="BL33" s="64"/>
      <c r="BM33" s="64"/>
      <c r="BN33" s="65"/>
      <c r="BP33" s="63" t="str">
        <f>BP8</f>
        <v>・5年後、10年後のように段階をおって中長期的な目標を伝えられたか</v>
      </c>
      <c r="BQ33" s="64"/>
      <c r="BR33" s="64"/>
      <c r="BS33" s="64"/>
      <c r="BT33" s="64"/>
      <c r="BU33" s="64"/>
      <c r="BV33" s="64"/>
      <c r="BW33" s="64"/>
      <c r="BX33" s="64"/>
      <c r="BY33" s="65"/>
    </row>
    <row r="34" spans="2:77" ht="19.2" customHeight="1" x14ac:dyDescent="0.45">
      <c r="B34" s="92" t="s">
        <v>135</v>
      </c>
      <c r="C34" s="93"/>
      <c r="D34" s="93"/>
      <c r="E34" s="93"/>
      <c r="F34" s="93"/>
      <c r="G34" s="93"/>
      <c r="H34" s="93"/>
      <c r="I34" s="93"/>
      <c r="J34" s="93"/>
      <c r="K34" s="94"/>
      <c r="M34" s="92" t="s">
        <v>141</v>
      </c>
      <c r="N34" s="93"/>
      <c r="O34" s="93"/>
      <c r="P34" s="93"/>
      <c r="Q34" s="93"/>
      <c r="R34" s="93"/>
      <c r="S34" s="93"/>
      <c r="T34" s="93"/>
      <c r="U34" s="93"/>
      <c r="V34" s="94"/>
      <c r="X34" s="92" t="s">
        <v>146</v>
      </c>
      <c r="Y34" s="93"/>
      <c r="Z34" s="93"/>
      <c r="AA34" s="93"/>
      <c r="AB34" s="93"/>
      <c r="AC34" s="93"/>
      <c r="AD34" s="93"/>
      <c r="AE34" s="93"/>
      <c r="AF34" s="93"/>
      <c r="AG34" s="94"/>
      <c r="AI34" s="60" t="s">
        <v>151</v>
      </c>
      <c r="AJ34" s="61"/>
      <c r="AK34" s="61"/>
      <c r="AL34" s="61"/>
      <c r="AM34" s="61"/>
      <c r="AN34" s="61"/>
      <c r="AO34" s="61"/>
      <c r="AP34" s="61"/>
      <c r="AQ34" s="61"/>
      <c r="AR34" s="62"/>
      <c r="AT34" s="60" t="s">
        <v>157</v>
      </c>
      <c r="AU34" s="61"/>
      <c r="AV34" s="61"/>
      <c r="AW34" s="61"/>
      <c r="AX34" s="61"/>
      <c r="AY34" s="61"/>
      <c r="AZ34" s="61"/>
      <c r="BA34" s="61"/>
      <c r="BB34" s="61"/>
      <c r="BC34" s="62"/>
      <c r="BE34" s="60" t="s">
        <v>162</v>
      </c>
      <c r="BF34" s="61"/>
      <c r="BG34" s="61"/>
      <c r="BH34" s="61"/>
      <c r="BI34" s="61"/>
      <c r="BJ34" s="61"/>
      <c r="BK34" s="61"/>
      <c r="BL34" s="61"/>
      <c r="BM34" s="61"/>
      <c r="BN34" s="62"/>
      <c r="BP34" s="60" t="s">
        <v>167</v>
      </c>
      <c r="BQ34" s="61"/>
      <c r="BR34" s="61"/>
      <c r="BS34" s="61"/>
      <c r="BT34" s="61"/>
      <c r="BU34" s="61"/>
      <c r="BV34" s="61"/>
      <c r="BW34" s="61"/>
      <c r="BX34" s="61"/>
      <c r="BY34" s="62"/>
    </row>
    <row r="35" spans="2:77" ht="18" customHeight="1" x14ac:dyDescent="0.45">
      <c r="B35" s="63" t="str">
        <f>B9</f>
        <v>・笑顔を崩さなかったか</v>
      </c>
      <c r="C35" s="64"/>
      <c r="D35" s="64"/>
      <c r="E35" s="64"/>
      <c r="F35" s="64"/>
      <c r="G35" s="64"/>
      <c r="H35" s="64"/>
      <c r="I35" s="64"/>
      <c r="J35" s="64"/>
      <c r="K35" s="65"/>
      <c r="M35" s="63" t="str">
        <f>M9</f>
        <v>・印象に残る'ワード'を盛り込んで話せたか</v>
      </c>
      <c r="N35" s="64"/>
      <c r="O35" s="64"/>
      <c r="P35" s="64"/>
      <c r="Q35" s="64"/>
      <c r="R35" s="64"/>
      <c r="S35" s="64"/>
      <c r="T35" s="64"/>
      <c r="U35" s="64"/>
      <c r="V35" s="65"/>
      <c r="X35" s="63" t="str">
        <f>X9</f>
        <v>・自分の価値観や人柄を盛り込んで話せたか</v>
      </c>
      <c r="Y35" s="64"/>
      <c r="Z35" s="64"/>
      <c r="AA35" s="64"/>
      <c r="AB35" s="64"/>
      <c r="AC35" s="64"/>
      <c r="AD35" s="64"/>
      <c r="AE35" s="64"/>
      <c r="AF35" s="64"/>
      <c r="AG35" s="65"/>
      <c r="AI35" s="63" t="str">
        <f>AI9</f>
        <v>・企業が求める人材像と乖離していないか</v>
      </c>
      <c r="AJ35" s="64"/>
      <c r="AK35" s="64"/>
      <c r="AL35" s="64"/>
      <c r="AM35" s="64"/>
      <c r="AN35" s="64"/>
      <c r="AO35" s="64"/>
      <c r="AP35" s="64"/>
      <c r="AQ35" s="64"/>
      <c r="AR35" s="65"/>
      <c r="AT35" s="63" t="str">
        <f>AT9</f>
        <v>・弱みへの向き合い方や姿勢の説明に説得力や意欲があるか</v>
      </c>
      <c r="AU35" s="64"/>
      <c r="AV35" s="64"/>
      <c r="AW35" s="64"/>
      <c r="AX35" s="64"/>
      <c r="AY35" s="64"/>
      <c r="AZ35" s="64"/>
      <c r="BA35" s="64"/>
      <c r="BB35" s="64"/>
      <c r="BC35" s="65"/>
      <c r="BE35" s="63" t="str">
        <f>BE9</f>
        <v>・OB訪問や企業研究で調べたことが理由の内容に盛り込めているか</v>
      </c>
      <c r="BF35" s="64"/>
      <c r="BG35" s="64"/>
      <c r="BH35" s="64"/>
      <c r="BI35" s="64"/>
      <c r="BJ35" s="64"/>
      <c r="BK35" s="64"/>
      <c r="BL35" s="64"/>
      <c r="BM35" s="64"/>
      <c r="BN35" s="65"/>
      <c r="BP35" s="63" t="str">
        <f>BP9</f>
        <v>・長期的な目標に向け、入社した後にしたいこと/すべきことを伝えられたか</v>
      </c>
      <c r="BQ35" s="64"/>
      <c r="BR35" s="64"/>
      <c r="BS35" s="64"/>
      <c r="BT35" s="64"/>
      <c r="BU35" s="64"/>
      <c r="BV35" s="64"/>
      <c r="BW35" s="64"/>
      <c r="BX35" s="64"/>
      <c r="BY35" s="65"/>
    </row>
    <row r="36" spans="2:77" ht="17.399999999999999" customHeight="1" x14ac:dyDescent="0.45">
      <c r="B36" s="92" t="s">
        <v>136</v>
      </c>
      <c r="C36" s="93"/>
      <c r="D36" s="93"/>
      <c r="E36" s="93"/>
      <c r="F36" s="93"/>
      <c r="G36" s="93"/>
      <c r="H36" s="93"/>
      <c r="I36" s="93"/>
      <c r="J36" s="93"/>
      <c r="K36" s="94"/>
      <c r="M36" s="92" t="s">
        <v>142</v>
      </c>
      <c r="N36" s="113"/>
      <c r="O36" s="113"/>
      <c r="P36" s="113"/>
      <c r="Q36" s="113"/>
      <c r="R36" s="113"/>
      <c r="S36" s="113"/>
      <c r="T36" s="113"/>
      <c r="U36" s="113"/>
      <c r="V36" s="114"/>
      <c r="X36" s="92" t="s">
        <v>147</v>
      </c>
      <c r="Y36" s="93"/>
      <c r="Z36" s="93"/>
      <c r="AA36" s="93"/>
      <c r="AB36" s="93"/>
      <c r="AC36" s="93"/>
      <c r="AD36" s="93"/>
      <c r="AE36" s="93"/>
      <c r="AF36" s="93"/>
      <c r="AG36" s="94"/>
      <c r="AI36" s="60" t="s">
        <v>152</v>
      </c>
      <c r="AJ36" s="61"/>
      <c r="AK36" s="61"/>
      <c r="AL36" s="61"/>
      <c r="AM36" s="61"/>
      <c r="AN36" s="61"/>
      <c r="AO36" s="61"/>
      <c r="AP36" s="61"/>
      <c r="AQ36" s="61"/>
      <c r="AR36" s="62"/>
      <c r="AT36" s="60" t="s">
        <v>158</v>
      </c>
      <c r="AU36" s="61"/>
      <c r="AV36" s="61"/>
      <c r="AW36" s="61"/>
      <c r="AX36" s="61"/>
      <c r="AY36" s="61"/>
      <c r="AZ36" s="61"/>
      <c r="BA36" s="61"/>
      <c r="BB36" s="61"/>
      <c r="BC36" s="62"/>
      <c r="BE36" s="60" t="s">
        <v>163</v>
      </c>
      <c r="BF36" s="61"/>
      <c r="BG36" s="61"/>
      <c r="BH36" s="61"/>
      <c r="BI36" s="61"/>
      <c r="BJ36" s="61"/>
      <c r="BK36" s="61"/>
      <c r="BL36" s="61"/>
      <c r="BM36" s="61"/>
      <c r="BN36" s="62"/>
      <c r="BP36" s="60" t="s">
        <v>168</v>
      </c>
      <c r="BQ36" s="61"/>
      <c r="BR36" s="61"/>
      <c r="BS36" s="61"/>
      <c r="BT36" s="61"/>
      <c r="BU36" s="61"/>
      <c r="BV36" s="61"/>
      <c r="BW36" s="61"/>
      <c r="BX36" s="61"/>
      <c r="BY36" s="62"/>
    </row>
    <row r="37" spans="2:77" x14ac:dyDescent="0.45">
      <c r="B37" s="63" t="str">
        <f>B10</f>
        <v>・背筋を伸ばして、常に姿勢を良くしていたか</v>
      </c>
      <c r="C37" s="64"/>
      <c r="D37" s="64"/>
      <c r="E37" s="64"/>
      <c r="F37" s="64"/>
      <c r="G37" s="64"/>
      <c r="H37" s="64"/>
      <c r="I37" s="64"/>
      <c r="J37" s="64"/>
      <c r="K37" s="65"/>
      <c r="M37" s="63" t="str">
        <f>M10</f>
        <v>・自己紹介を通して'どんな人間か'が伝えられたか</v>
      </c>
      <c r="N37" s="64"/>
      <c r="O37" s="64"/>
      <c r="P37" s="64"/>
      <c r="Q37" s="64"/>
      <c r="R37" s="64"/>
      <c r="S37" s="64"/>
      <c r="T37" s="64"/>
      <c r="U37" s="64"/>
      <c r="V37" s="65"/>
      <c r="X37" s="63" t="str">
        <f>X10</f>
        <v>・行動→成果の因果関係に妥当性があるか</v>
      </c>
      <c r="Y37" s="64"/>
      <c r="Z37" s="64"/>
      <c r="AA37" s="64"/>
      <c r="AB37" s="64"/>
      <c r="AC37" s="64"/>
      <c r="AD37" s="64"/>
      <c r="AE37" s="64"/>
      <c r="AF37" s="64"/>
      <c r="AG37" s="65"/>
      <c r="AI37" s="63" t="str">
        <f>AI10</f>
        <v>・自信を持って話せたか、自然体で話せたか</v>
      </c>
      <c r="AJ37" s="64"/>
      <c r="AK37" s="64"/>
      <c r="AL37" s="64"/>
      <c r="AM37" s="64"/>
      <c r="AN37" s="64"/>
      <c r="AO37" s="64"/>
      <c r="AP37" s="64"/>
      <c r="AQ37" s="64"/>
      <c r="AR37" s="65"/>
      <c r="AT37" s="63" t="str">
        <f>AT10</f>
        <v>・弱みを話すときは真剣な顔で話したか</v>
      </c>
      <c r="AU37" s="64"/>
      <c r="AV37" s="64"/>
      <c r="AW37" s="64"/>
      <c r="AX37" s="64"/>
      <c r="AY37" s="64"/>
      <c r="AZ37" s="64"/>
      <c r="BA37" s="64"/>
      <c r="BB37" s="64"/>
      <c r="BC37" s="65"/>
      <c r="BE37" s="63" t="str">
        <f>BE10</f>
        <v>・やりたいこと、実現したいことを話せたか</v>
      </c>
      <c r="BF37" s="64"/>
      <c r="BG37" s="64"/>
      <c r="BH37" s="64"/>
      <c r="BI37" s="64"/>
      <c r="BJ37" s="64"/>
      <c r="BK37" s="64"/>
      <c r="BL37" s="64"/>
      <c r="BM37" s="64"/>
      <c r="BN37" s="65"/>
      <c r="BP37" s="63" t="str">
        <f>BP10</f>
        <v>・具体的な役職や役割を明確にして伝えたか</v>
      </c>
      <c r="BQ37" s="64"/>
      <c r="BR37" s="64"/>
      <c r="BS37" s="64"/>
      <c r="BT37" s="64"/>
      <c r="BU37" s="64"/>
      <c r="BV37" s="64"/>
      <c r="BW37" s="64"/>
      <c r="BX37" s="64"/>
      <c r="BY37" s="65"/>
    </row>
    <row r="38" spans="2:77" ht="21" customHeight="1" thickBot="1" x14ac:dyDescent="0.5">
      <c r="B38" s="84" t="s">
        <v>137</v>
      </c>
      <c r="C38" s="85"/>
      <c r="D38" s="85"/>
      <c r="E38" s="85"/>
      <c r="F38" s="85"/>
      <c r="G38" s="85"/>
      <c r="H38" s="85"/>
      <c r="I38" s="85"/>
      <c r="J38" s="85"/>
      <c r="K38" s="86"/>
      <c r="M38" s="87" t="s">
        <v>143</v>
      </c>
      <c r="N38" s="88"/>
      <c r="O38" s="88"/>
      <c r="P38" s="88"/>
      <c r="Q38" s="88"/>
      <c r="R38" s="88"/>
      <c r="S38" s="88"/>
      <c r="T38" s="88"/>
      <c r="U38" s="88"/>
      <c r="V38" s="89"/>
      <c r="X38" s="66" t="s">
        <v>148</v>
      </c>
      <c r="Y38" s="90"/>
      <c r="Z38" s="90"/>
      <c r="AA38" s="90"/>
      <c r="AB38" s="90"/>
      <c r="AC38" s="90"/>
      <c r="AD38" s="90"/>
      <c r="AE38" s="90"/>
      <c r="AF38" s="90"/>
      <c r="AG38" s="91"/>
      <c r="AI38" s="66" t="s">
        <v>153</v>
      </c>
      <c r="AJ38" s="67"/>
      <c r="AK38" s="67"/>
      <c r="AL38" s="67"/>
      <c r="AM38" s="67"/>
      <c r="AN38" s="67"/>
      <c r="AO38" s="67"/>
      <c r="AP38" s="67"/>
      <c r="AQ38" s="67"/>
      <c r="AR38" s="68"/>
      <c r="AT38" s="66" t="s">
        <v>159</v>
      </c>
      <c r="AU38" s="67"/>
      <c r="AV38" s="67"/>
      <c r="AW38" s="67"/>
      <c r="AX38" s="67"/>
      <c r="AY38" s="67"/>
      <c r="AZ38" s="67"/>
      <c r="BA38" s="67"/>
      <c r="BB38" s="67"/>
      <c r="BC38" s="68"/>
      <c r="BE38" s="66" t="s">
        <v>164</v>
      </c>
      <c r="BF38" s="67"/>
      <c r="BG38" s="67"/>
      <c r="BH38" s="67"/>
      <c r="BI38" s="67"/>
      <c r="BJ38" s="67"/>
      <c r="BK38" s="67"/>
      <c r="BL38" s="67"/>
      <c r="BM38" s="67"/>
      <c r="BN38" s="68"/>
      <c r="BP38" s="66" t="s">
        <v>170</v>
      </c>
      <c r="BQ38" s="67"/>
      <c r="BR38" s="67"/>
      <c r="BS38" s="67"/>
      <c r="BT38" s="67"/>
      <c r="BU38" s="67"/>
      <c r="BV38" s="67"/>
      <c r="BW38" s="67"/>
      <c r="BX38" s="67"/>
      <c r="BY38" s="68"/>
    </row>
    <row r="39" spans="2:77" ht="21" customHeight="1" x14ac:dyDescent="0.45">
      <c r="B39" s="9"/>
      <c r="C39" s="9"/>
      <c r="D39" s="9"/>
      <c r="E39" s="9"/>
      <c r="F39" s="9"/>
      <c r="G39" s="9"/>
      <c r="H39" s="9"/>
      <c r="I39" s="9"/>
      <c r="J39" s="9"/>
      <c r="K39" s="9"/>
      <c r="M39" s="9"/>
      <c r="N39" s="9"/>
      <c r="O39" s="9"/>
      <c r="P39" s="9"/>
      <c r="Q39" s="9"/>
      <c r="R39" s="9"/>
      <c r="S39" s="9"/>
      <c r="T39" s="9"/>
      <c r="U39" s="9"/>
      <c r="V39" s="9"/>
      <c r="X39" s="9"/>
      <c r="Y39" s="9"/>
      <c r="Z39" s="9"/>
      <c r="AA39" s="9"/>
      <c r="AB39" s="9"/>
      <c r="AC39" s="9"/>
      <c r="AD39" s="9"/>
      <c r="AE39" s="9"/>
      <c r="AF39" s="9"/>
      <c r="AG39" s="9"/>
      <c r="AI39" s="9"/>
      <c r="AJ39" s="9"/>
      <c r="AK39" s="9"/>
      <c r="AL39" s="9"/>
      <c r="AM39" s="9"/>
      <c r="AN39" s="9"/>
      <c r="AO39" s="9"/>
      <c r="AP39" s="9"/>
      <c r="AQ39" s="9"/>
      <c r="AR39" s="9"/>
      <c r="AT39" s="9"/>
      <c r="AU39" s="9"/>
      <c r="AV39" s="9"/>
      <c r="AW39" s="9"/>
      <c r="AX39" s="9"/>
      <c r="AY39" s="9"/>
      <c r="AZ39" s="9"/>
      <c r="BA39" s="9"/>
      <c r="BB39" s="9"/>
      <c r="BC39" s="9"/>
      <c r="BE39" s="9"/>
      <c r="BF39" s="9"/>
      <c r="BG39" s="9"/>
      <c r="BH39" s="9"/>
      <c r="BI39" s="9"/>
      <c r="BJ39" s="9"/>
      <c r="BK39" s="9"/>
      <c r="BL39" s="9"/>
      <c r="BM39" s="9"/>
      <c r="BN39" s="9"/>
      <c r="BP39" s="9"/>
      <c r="BQ39" s="9"/>
      <c r="BR39" s="9"/>
      <c r="BS39" s="9"/>
      <c r="BT39" s="9"/>
      <c r="BU39" s="9"/>
      <c r="BV39" s="9"/>
      <c r="BW39" s="9"/>
      <c r="BX39" s="9"/>
      <c r="BY39" s="9"/>
    </row>
    <row r="40" spans="2:77" ht="18.600000000000001" thickBot="1" x14ac:dyDescent="0.5">
      <c r="B40" t="s">
        <v>43</v>
      </c>
      <c r="M40" t="s">
        <v>43</v>
      </c>
      <c r="X40" t="s">
        <v>43</v>
      </c>
      <c r="AI40" t="s">
        <v>43</v>
      </c>
      <c r="AT40" t="s">
        <v>43</v>
      </c>
      <c r="BE40" t="s">
        <v>43</v>
      </c>
      <c r="BP40" t="s">
        <v>43</v>
      </c>
    </row>
    <row r="41" spans="2:77" ht="32.4" x14ac:dyDescent="0.45">
      <c r="B41" s="51" t="s">
        <v>63</v>
      </c>
      <c r="C41" s="52"/>
      <c r="D41" s="52"/>
      <c r="E41" s="52"/>
      <c r="F41" s="52"/>
      <c r="G41" s="52"/>
      <c r="H41" s="52"/>
      <c r="I41" s="52"/>
      <c r="J41" s="52"/>
      <c r="K41" s="53"/>
      <c r="M41" s="51" t="s">
        <v>58</v>
      </c>
      <c r="N41" s="52"/>
      <c r="O41" s="52"/>
      <c r="P41" s="52"/>
      <c r="Q41" s="52"/>
      <c r="R41" s="52"/>
      <c r="S41" s="52"/>
      <c r="T41" s="52"/>
      <c r="U41" s="52"/>
      <c r="V41" s="53"/>
      <c r="X41" s="51" t="s">
        <v>62</v>
      </c>
      <c r="Y41" s="52"/>
      <c r="Z41" s="52"/>
      <c r="AA41" s="52"/>
      <c r="AB41" s="52"/>
      <c r="AC41" s="52"/>
      <c r="AD41" s="52"/>
      <c r="AE41" s="52"/>
      <c r="AF41" s="52"/>
      <c r="AG41" s="53"/>
      <c r="AI41" s="51" t="s">
        <v>61</v>
      </c>
      <c r="AJ41" s="52"/>
      <c r="AK41" s="52"/>
      <c r="AL41" s="52"/>
      <c r="AM41" s="52"/>
      <c r="AN41" s="52"/>
      <c r="AO41" s="52"/>
      <c r="AP41" s="52"/>
      <c r="AQ41" s="52"/>
      <c r="AR41" s="53"/>
      <c r="AT41" s="51" t="s">
        <v>60</v>
      </c>
      <c r="AU41" s="52"/>
      <c r="AV41" s="52"/>
      <c r="AW41" s="52"/>
      <c r="AX41" s="52"/>
      <c r="AY41" s="52"/>
      <c r="AZ41" s="52"/>
      <c r="BA41" s="52"/>
      <c r="BB41" s="52"/>
      <c r="BC41" s="53"/>
      <c r="BE41" s="51" t="s">
        <v>59</v>
      </c>
      <c r="BF41" s="52"/>
      <c r="BG41" s="52"/>
      <c r="BH41" s="52"/>
      <c r="BI41" s="52"/>
      <c r="BJ41" s="52"/>
      <c r="BK41" s="52"/>
      <c r="BL41" s="52"/>
      <c r="BM41" s="52"/>
      <c r="BN41" s="53"/>
      <c r="BP41" s="51" t="s">
        <v>78</v>
      </c>
      <c r="BQ41" s="52"/>
      <c r="BR41" s="52"/>
      <c r="BS41" s="52"/>
      <c r="BT41" s="52"/>
      <c r="BU41" s="52"/>
      <c r="BV41" s="52"/>
      <c r="BW41" s="52"/>
      <c r="BX41" s="52"/>
      <c r="BY41" s="53"/>
    </row>
    <row r="42" spans="2:77" x14ac:dyDescent="0.45">
      <c r="B42" s="54" t="s">
        <v>70</v>
      </c>
      <c r="C42" s="55"/>
      <c r="D42" s="55"/>
      <c r="E42" s="55"/>
      <c r="F42" s="55"/>
      <c r="G42" s="55"/>
      <c r="H42" s="55"/>
      <c r="I42" s="55"/>
      <c r="J42" s="55"/>
      <c r="K42" s="56"/>
      <c r="M42" s="54" t="s">
        <v>70</v>
      </c>
      <c r="N42" s="55"/>
      <c r="O42" s="55"/>
      <c r="P42" s="55"/>
      <c r="Q42" s="55"/>
      <c r="R42" s="55"/>
      <c r="S42" s="55"/>
      <c r="T42" s="55"/>
      <c r="U42" s="55"/>
      <c r="V42" s="56"/>
      <c r="X42" s="54" t="s">
        <v>70</v>
      </c>
      <c r="Y42" s="55"/>
      <c r="Z42" s="55"/>
      <c r="AA42" s="55"/>
      <c r="AB42" s="55"/>
      <c r="AC42" s="55"/>
      <c r="AD42" s="55"/>
      <c r="AE42" s="55"/>
      <c r="AF42" s="55"/>
      <c r="AG42" s="56"/>
      <c r="AI42" s="54" t="s">
        <v>70</v>
      </c>
      <c r="AJ42" s="55"/>
      <c r="AK42" s="55"/>
      <c r="AL42" s="55"/>
      <c r="AM42" s="55"/>
      <c r="AN42" s="55"/>
      <c r="AO42" s="55"/>
      <c r="AP42" s="55"/>
      <c r="AQ42" s="55"/>
      <c r="AR42" s="56"/>
      <c r="AT42" s="54" t="s">
        <v>70</v>
      </c>
      <c r="AU42" s="55"/>
      <c r="AV42" s="55"/>
      <c r="AW42" s="55"/>
      <c r="AX42" s="55"/>
      <c r="AY42" s="55"/>
      <c r="AZ42" s="55"/>
      <c r="BA42" s="55"/>
      <c r="BB42" s="55"/>
      <c r="BC42" s="56"/>
      <c r="BE42" s="54" t="s">
        <v>70</v>
      </c>
      <c r="BF42" s="55"/>
      <c r="BG42" s="55"/>
      <c r="BH42" s="55"/>
      <c r="BI42" s="55"/>
      <c r="BJ42" s="55"/>
      <c r="BK42" s="55"/>
      <c r="BL42" s="55"/>
      <c r="BM42" s="55"/>
      <c r="BN42" s="56"/>
      <c r="BP42" s="54" t="s">
        <v>87</v>
      </c>
      <c r="BQ42" s="55"/>
      <c r="BR42" s="55"/>
      <c r="BS42" s="55"/>
      <c r="BT42" s="55"/>
      <c r="BU42" s="55"/>
      <c r="BV42" s="55"/>
      <c r="BW42" s="55"/>
      <c r="BX42" s="55"/>
      <c r="BY42" s="56"/>
    </row>
    <row r="43" spans="2:77" ht="21" customHeight="1" x14ac:dyDescent="0.45">
      <c r="B43" s="54" t="s">
        <v>71</v>
      </c>
      <c r="C43" s="55"/>
      <c r="D43" s="55"/>
      <c r="E43" s="55"/>
      <c r="F43" s="55"/>
      <c r="G43" s="55"/>
      <c r="H43" s="55"/>
      <c r="I43" s="55"/>
      <c r="J43" s="55"/>
      <c r="K43" s="56"/>
      <c r="M43" s="54" t="s">
        <v>71</v>
      </c>
      <c r="N43" s="55"/>
      <c r="O43" s="55"/>
      <c r="P43" s="55"/>
      <c r="Q43" s="55"/>
      <c r="R43" s="55"/>
      <c r="S43" s="55"/>
      <c r="T43" s="55"/>
      <c r="U43" s="55"/>
      <c r="V43" s="56"/>
      <c r="X43" s="54" t="s">
        <v>71</v>
      </c>
      <c r="Y43" s="55"/>
      <c r="Z43" s="55"/>
      <c r="AA43" s="55"/>
      <c r="AB43" s="55"/>
      <c r="AC43" s="55"/>
      <c r="AD43" s="55"/>
      <c r="AE43" s="55"/>
      <c r="AF43" s="55"/>
      <c r="AG43" s="56"/>
      <c r="AI43" s="54" t="s">
        <v>71</v>
      </c>
      <c r="AJ43" s="55"/>
      <c r="AK43" s="55"/>
      <c r="AL43" s="55"/>
      <c r="AM43" s="55"/>
      <c r="AN43" s="55"/>
      <c r="AO43" s="55"/>
      <c r="AP43" s="55"/>
      <c r="AQ43" s="55"/>
      <c r="AR43" s="56"/>
      <c r="AT43" s="54" t="s">
        <v>71</v>
      </c>
      <c r="AU43" s="55"/>
      <c r="AV43" s="55"/>
      <c r="AW43" s="55"/>
      <c r="AX43" s="55"/>
      <c r="AY43" s="55"/>
      <c r="AZ43" s="55"/>
      <c r="BA43" s="55"/>
      <c r="BB43" s="55"/>
      <c r="BC43" s="56"/>
      <c r="BE43" s="54" t="s">
        <v>88</v>
      </c>
      <c r="BF43" s="55"/>
      <c r="BG43" s="55"/>
      <c r="BH43" s="55"/>
      <c r="BI43" s="55"/>
      <c r="BJ43" s="55"/>
      <c r="BK43" s="55"/>
      <c r="BL43" s="55"/>
      <c r="BM43" s="55"/>
      <c r="BN43" s="56"/>
      <c r="BP43" s="54" t="s">
        <v>88</v>
      </c>
      <c r="BQ43" s="55"/>
      <c r="BR43" s="55"/>
      <c r="BS43" s="55"/>
      <c r="BT43" s="55"/>
      <c r="BU43" s="55"/>
      <c r="BV43" s="55"/>
      <c r="BW43" s="55"/>
      <c r="BX43" s="55"/>
      <c r="BY43" s="56"/>
    </row>
    <row r="44" spans="2:77" x14ac:dyDescent="0.45">
      <c r="B44" s="54" t="s">
        <v>72</v>
      </c>
      <c r="C44" s="55"/>
      <c r="D44" s="55"/>
      <c r="E44" s="55"/>
      <c r="F44" s="55"/>
      <c r="G44" s="55"/>
      <c r="H44" s="55"/>
      <c r="I44" s="55"/>
      <c r="J44" s="55"/>
      <c r="K44" s="56"/>
      <c r="M44" s="54" t="s">
        <v>72</v>
      </c>
      <c r="N44" s="55"/>
      <c r="O44" s="55"/>
      <c r="P44" s="55"/>
      <c r="Q44" s="55"/>
      <c r="R44" s="55"/>
      <c r="S44" s="55"/>
      <c r="T44" s="55"/>
      <c r="U44" s="55"/>
      <c r="V44" s="56"/>
      <c r="X44" s="54" t="s">
        <v>72</v>
      </c>
      <c r="Y44" s="55"/>
      <c r="Z44" s="55"/>
      <c r="AA44" s="55"/>
      <c r="AB44" s="55"/>
      <c r="AC44" s="55"/>
      <c r="AD44" s="55"/>
      <c r="AE44" s="55"/>
      <c r="AF44" s="55"/>
      <c r="AG44" s="56"/>
      <c r="AI44" s="54" t="s">
        <v>72</v>
      </c>
      <c r="AJ44" s="55"/>
      <c r="AK44" s="55"/>
      <c r="AL44" s="55"/>
      <c r="AM44" s="55"/>
      <c r="AN44" s="55"/>
      <c r="AO44" s="55"/>
      <c r="AP44" s="55"/>
      <c r="AQ44" s="55"/>
      <c r="AR44" s="56"/>
      <c r="AT44" s="54" t="s">
        <v>72</v>
      </c>
      <c r="AU44" s="55"/>
      <c r="AV44" s="55"/>
      <c r="AW44" s="55"/>
      <c r="AX44" s="55"/>
      <c r="AY44" s="55"/>
      <c r="AZ44" s="55"/>
      <c r="BA44" s="55"/>
      <c r="BB44" s="55"/>
      <c r="BC44" s="56"/>
      <c r="BE44" s="54" t="s">
        <v>89</v>
      </c>
      <c r="BF44" s="55"/>
      <c r="BG44" s="55"/>
      <c r="BH44" s="55"/>
      <c r="BI44" s="55"/>
      <c r="BJ44" s="55"/>
      <c r="BK44" s="55"/>
      <c r="BL44" s="55"/>
      <c r="BM44" s="55"/>
      <c r="BN44" s="56"/>
      <c r="BP44" s="54" t="s">
        <v>72</v>
      </c>
      <c r="BQ44" s="55"/>
      <c r="BR44" s="55"/>
      <c r="BS44" s="55"/>
      <c r="BT44" s="55"/>
      <c r="BU44" s="55"/>
      <c r="BV44" s="55"/>
      <c r="BW44" s="55"/>
      <c r="BX44" s="55"/>
      <c r="BY44" s="56"/>
    </row>
    <row r="45" spans="2:77" ht="18" customHeight="1" x14ac:dyDescent="0.45">
      <c r="B45" s="54" t="s">
        <v>73</v>
      </c>
      <c r="C45" s="55"/>
      <c r="D45" s="55"/>
      <c r="E45" s="55"/>
      <c r="F45" s="55"/>
      <c r="G45" s="55"/>
      <c r="H45" s="55"/>
      <c r="I45" s="55"/>
      <c r="J45" s="55"/>
      <c r="K45" s="56"/>
      <c r="M45" s="54" t="s">
        <v>73</v>
      </c>
      <c r="N45" s="55"/>
      <c r="O45" s="55"/>
      <c r="P45" s="55"/>
      <c r="Q45" s="55"/>
      <c r="R45" s="55"/>
      <c r="S45" s="55"/>
      <c r="T45" s="55"/>
      <c r="U45" s="55"/>
      <c r="V45" s="56"/>
      <c r="X45" s="54" t="s">
        <v>73</v>
      </c>
      <c r="Y45" s="55"/>
      <c r="Z45" s="55"/>
      <c r="AA45" s="55"/>
      <c r="AB45" s="55"/>
      <c r="AC45" s="55"/>
      <c r="AD45" s="55"/>
      <c r="AE45" s="55"/>
      <c r="AF45" s="55"/>
      <c r="AG45" s="56"/>
      <c r="AI45" s="54" t="s">
        <v>73</v>
      </c>
      <c r="AJ45" s="55"/>
      <c r="AK45" s="55"/>
      <c r="AL45" s="55"/>
      <c r="AM45" s="55"/>
      <c r="AN45" s="55"/>
      <c r="AO45" s="55"/>
      <c r="AP45" s="55"/>
      <c r="AQ45" s="55"/>
      <c r="AR45" s="56"/>
      <c r="AT45" s="54" t="s">
        <v>73</v>
      </c>
      <c r="AU45" s="55"/>
      <c r="AV45" s="55"/>
      <c r="AW45" s="55"/>
      <c r="AX45" s="55"/>
      <c r="AY45" s="55"/>
      <c r="AZ45" s="55"/>
      <c r="BA45" s="55"/>
      <c r="BB45" s="55"/>
      <c r="BC45" s="56"/>
      <c r="BE45" s="54" t="s">
        <v>90</v>
      </c>
      <c r="BF45" s="55"/>
      <c r="BG45" s="55"/>
      <c r="BH45" s="55"/>
      <c r="BI45" s="55"/>
      <c r="BJ45" s="55"/>
      <c r="BK45" s="55"/>
      <c r="BL45" s="55"/>
      <c r="BM45" s="55"/>
      <c r="BN45" s="56"/>
      <c r="BP45" s="54" t="s">
        <v>90</v>
      </c>
      <c r="BQ45" s="55"/>
      <c r="BR45" s="55"/>
      <c r="BS45" s="55"/>
      <c r="BT45" s="55"/>
      <c r="BU45" s="55"/>
      <c r="BV45" s="55"/>
      <c r="BW45" s="55"/>
      <c r="BX45" s="55"/>
      <c r="BY45" s="56"/>
    </row>
    <row r="46" spans="2:77" ht="18.600000000000001" thickBot="1" x14ac:dyDescent="0.5">
      <c r="B46" s="48" t="s">
        <v>74</v>
      </c>
      <c r="C46" s="49"/>
      <c r="D46" s="49"/>
      <c r="E46" s="49"/>
      <c r="F46" s="49"/>
      <c r="G46" s="49"/>
      <c r="H46" s="49"/>
      <c r="I46" s="49"/>
      <c r="J46" s="49"/>
      <c r="K46" s="50"/>
      <c r="M46" s="48" t="s">
        <v>74</v>
      </c>
      <c r="N46" s="49"/>
      <c r="O46" s="49"/>
      <c r="P46" s="49"/>
      <c r="Q46" s="49"/>
      <c r="R46" s="49"/>
      <c r="S46" s="49"/>
      <c r="T46" s="49"/>
      <c r="U46" s="49"/>
      <c r="V46" s="50"/>
      <c r="X46" s="48" t="s">
        <v>74</v>
      </c>
      <c r="Y46" s="49"/>
      <c r="Z46" s="49"/>
      <c r="AA46" s="49"/>
      <c r="AB46" s="49"/>
      <c r="AC46" s="49"/>
      <c r="AD46" s="49"/>
      <c r="AE46" s="49"/>
      <c r="AF46" s="49"/>
      <c r="AG46" s="50"/>
      <c r="AI46" s="48" t="s">
        <v>74</v>
      </c>
      <c r="AJ46" s="49"/>
      <c r="AK46" s="49"/>
      <c r="AL46" s="49"/>
      <c r="AM46" s="49"/>
      <c r="AN46" s="49"/>
      <c r="AO46" s="49"/>
      <c r="AP46" s="49"/>
      <c r="AQ46" s="49"/>
      <c r="AR46" s="50"/>
      <c r="AT46" s="48" t="s">
        <v>74</v>
      </c>
      <c r="AU46" s="49"/>
      <c r="AV46" s="49"/>
      <c r="AW46" s="49"/>
      <c r="AX46" s="49"/>
      <c r="AY46" s="49"/>
      <c r="AZ46" s="49"/>
      <c r="BA46" s="49"/>
      <c r="BB46" s="49"/>
      <c r="BC46" s="50"/>
      <c r="BE46" s="48" t="s">
        <v>91</v>
      </c>
      <c r="BF46" s="49"/>
      <c r="BG46" s="49"/>
      <c r="BH46" s="49"/>
      <c r="BI46" s="49"/>
      <c r="BJ46" s="49"/>
      <c r="BK46" s="49"/>
      <c r="BL46" s="49"/>
      <c r="BM46" s="49"/>
      <c r="BN46" s="50"/>
      <c r="BP46" s="48" t="s">
        <v>91</v>
      </c>
      <c r="BQ46" s="49"/>
      <c r="BR46" s="49"/>
      <c r="BS46" s="49"/>
      <c r="BT46" s="49"/>
      <c r="BU46" s="49"/>
      <c r="BV46" s="49"/>
      <c r="BW46" s="49"/>
      <c r="BX46" s="49"/>
      <c r="BY46" s="50"/>
    </row>
    <row r="49" spans="2:77" ht="18.600000000000001" thickBot="1" x14ac:dyDescent="0.5">
      <c r="B49" t="s">
        <v>93</v>
      </c>
      <c r="M49" t="s">
        <v>43</v>
      </c>
      <c r="X49" t="s">
        <v>43</v>
      </c>
      <c r="AI49" t="s">
        <v>43</v>
      </c>
      <c r="AT49" t="s">
        <v>43</v>
      </c>
      <c r="BE49" t="s">
        <v>43</v>
      </c>
      <c r="BP49" t="s">
        <v>43</v>
      </c>
    </row>
    <row r="50" spans="2:77" ht="32.4" x14ac:dyDescent="0.45">
      <c r="B50" s="51" t="s">
        <v>64</v>
      </c>
      <c r="C50" s="52"/>
      <c r="D50" s="52"/>
      <c r="E50" s="52"/>
      <c r="F50" s="52"/>
      <c r="G50" s="52"/>
      <c r="H50" s="52"/>
      <c r="I50" s="52"/>
      <c r="J50" s="52"/>
      <c r="K50" s="53"/>
      <c r="M50" s="51" t="s">
        <v>65</v>
      </c>
      <c r="N50" s="52"/>
      <c r="O50" s="52"/>
      <c r="P50" s="52"/>
      <c r="Q50" s="52"/>
      <c r="R50" s="52"/>
      <c r="S50" s="52"/>
      <c r="T50" s="52"/>
      <c r="U50" s="52"/>
      <c r="V50" s="53"/>
      <c r="X50" s="51" t="s">
        <v>66</v>
      </c>
      <c r="Y50" s="52"/>
      <c r="Z50" s="52"/>
      <c r="AA50" s="52"/>
      <c r="AB50" s="52"/>
      <c r="AC50" s="52"/>
      <c r="AD50" s="52"/>
      <c r="AE50" s="52"/>
      <c r="AF50" s="52"/>
      <c r="AG50" s="53"/>
      <c r="AI50" s="51" t="s">
        <v>67</v>
      </c>
      <c r="AJ50" s="52"/>
      <c r="AK50" s="52"/>
      <c r="AL50" s="52"/>
      <c r="AM50" s="52"/>
      <c r="AN50" s="52"/>
      <c r="AO50" s="52"/>
      <c r="AP50" s="52"/>
      <c r="AQ50" s="52"/>
      <c r="AR50" s="53"/>
      <c r="AT50" s="51" t="s">
        <v>68</v>
      </c>
      <c r="AU50" s="52"/>
      <c r="AV50" s="52"/>
      <c r="AW50" s="52"/>
      <c r="AX50" s="52"/>
      <c r="AY50" s="52"/>
      <c r="AZ50" s="52"/>
      <c r="BA50" s="52"/>
      <c r="BB50" s="52"/>
      <c r="BC50" s="53"/>
      <c r="BE50" s="51" t="s">
        <v>69</v>
      </c>
      <c r="BF50" s="52"/>
      <c r="BG50" s="52"/>
      <c r="BH50" s="52"/>
      <c r="BI50" s="52"/>
      <c r="BJ50" s="52"/>
      <c r="BK50" s="52"/>
      <c r="BL50" s="52"/>
      <c r="BM50" s="52"/>
      <c r="BN50" s="53"/>
      <c r="BP50" s="57" t="s">
        <v>79</v>
      </c>
      <c r="BQ50" s="58"/>
      <c r="BR50" s="58"/>
      <c r="BS50" s="58"/>
      <c r="BT50" s="58"/>
      <c r="BU50" s="58"/>
      <c r="BV50" s="58"/>
      <c r="BW50" s="58"/>
      <c r="BX50" s="58"/>
      <c r="BY50" s="59"/>
    </row>
    <row r="51" spans="2:77" x14ac:dyDescent="0.45">
      <c r="B51" s="39" t="str">
        <f>B42</f>
        <v>①</v>
      </c>
      <c r="C51" s="40"/>
      <c r="D51" s="40"/>
      <c r="E51" s="40"/>
      <c r="F51" s="40"/>
      <c r="G51" s="40"/>
      <c r="H51" s="40"/>
      <c r="I51" s="40"/>
      <c r="J51" s="40"/>
      <c r="K51" s="41"/>
      <c r="L51" s="10"/>
      <c r="M51" s="39" t="str">
        <f>M42</f>
        <v>①</v>
      </c>
      <c r="N51" s="40"/>
      <c r="O51" s="40"/>
      <c r="P51" s="40"/>
      <c r="Q51" s="40"/>
      <c r="R51" s="40"/>
      <c r="S51" s="40"/>
      <c r="T51" s="40"/>
      <c r="U51" s="40"/>
      <c r="V51" s="41"/>
      <c r="W51" s="10"/>
      <c r="X51" s="39" t="str">
        <f>X42</f>
        <v>①</v>
      </c>
      <c r="Y51" s="40"/>
      <c r="Z51" s="40"/>
      <c r="AA51" s="40"/>
      <c r="AB51" s="40"/>
      <c r="AC51" s="40"/>
      <c r="AD51" s="40"/>
      <c r="AE51" s="40"/>
      <c r="AF51" s="40"/>
      <c r="AG51" s="41"/>
      <c r="AH51" s="10"/>
      <c r="AI51" s="39" t="str">
        <f>AI42</f>
        <v>①</v>
      </c>
      <c r="AJ51" s="40"/>
      <c r="AK51" s="40"/>
      <c r="AL51" s="40"/>
      <c r="AM51" s="40"/>
      <c r="AN51" s="40"/>
      <c r="AO51" s="40"/>
      <c r="AP51" s="40"/>
      <c r="AQ51" s="40"/>
      <c r="AR51" s="41"/>
      <c r="AS51" s="10"/>
      <c r="AT51" s="39" t="str">
        <f>AT42</f>
        <v>①</v>
      </c>
      <c r="AU51" s="40"/>
      <c r="AV51" s="40"/>
      <c r="AW51" s="40"/>
      <c r="AX51" s="40"/>
      <c r="AY51" s="40"/>
      <c r="AZ51" s="40"/>
      <c r="BA51" s="40"/>
      <c r="BB51" s="40"/>
      <c r="BC51" s="41"/>
      <c r="BD51" s="10"/>
      <c r="BE51" s="39" t="str">
        <f>BE42</f>
        <v>①</v>
      </c>
      <c r="BF51" s="40"/>
      <c r="BG51" s="40"/>
      <c r="BH51" s="40"/>
      <c r="BI51" s="40"/>
      <c r="BJ51" s="40"/>
      <c r="BK51" s="40"/>
      <c r="BL51" s="40"/>
      <c r="BM51" s="40"/>
      <c r="BN51" s="41"/>
      <c r="BO51" s="10"/>
      <c r="BP51" s="39" t="str">
        <f>BP42</f>
        <v>①</v>
      </c>
      <c r="BQ51" s="40"/>
      <c r="BR51" s="40"/>
      <c r="BS51" s="40"/>
      <c r="BT51" s="40"/>
      <c r="BU51" s="40"/>
      <c r="BV51" s="40"/>
      <c r="BW51" s="40"/>
      <c r="BX51" s="40"/>
      <c r="BY51" s="41"/>
    </row>
    <row r="52" spans="2:77" ht="55.2" customHeight="1" x14ac:dyDescent="0.45">
      <c r="B52" s="54"/>
      <c r="C52" s="55"/>
      <c r="D52" s="55"/>
      <c r="E52" s="55"/>
      <c r="F52" s="55"/>
      <c r="G52" s="55"/>
      <c r="H52" s="55"/>
      <c r="I52" s="55"/>
      <c r="J52" s="55"/>
      <c r="K52" s="56"/>
      <c r="M52" s="54"/>
      <c r="N52" s="55"/>
      <c r="O52" s="55"/>
      <c r="P52" s="55"/>
      <c r="Q52" s="55"/>
      <c r="R52" s="55"/>
      <c r="S52" s="55"/>
      <c r="T52" s="55"/>
      <c r="U52" s="55"/>
      <c r="V52" s="56"/>
      <c r="X52" s="54"/>
      <c r="Y52" s="55"/>
      <c r="Z52" s="55"/>
      <c r="AA52" s="55"/>
      <c r="AB52" s="55"/>
      <c r="AC52" s="55"/>
      <c r="AD52" s="55"/>
      <c r="AE52" s="55"/>
      <c r="AF52" s="55"/>
      <c r="AG52" s="56"/>
      <c r="AI52" s="54"/>
      <c r="AJ52" s="55"/>
      <c r="AK52" s="55"/>
      <c r="AL52" s="55"/>
      <c r="AM52" s="55"/>
      <c r="AN52" s="55"/>
      <c r="AO52" s="55"/>
      <c r="AP52" s="55"/>
      <c r="AQ52" s="55"/>
      <c r="AR52" s="56"/>
      <c r="AT52" s="42"/>
      <c r="AU52" s="43"/>
      <c r="AV52" s="43"/>
      <c r="AW52" s="43"/>
      <c r="AX52" s="43"/>
      <c r="AY52" s="43"/>
      <c r="AZ52" s="43"/>
      <c r="BA52" s="43"/>
      <c r="BB52" s="43"/>
      <c r="BC52" s="44"/>
      <c r="BE52" s="54"/>
      <c r="BF52" s="55"/>
      <c r="BG52" s="55"/>
      <c r="BH52" s="55"/>
      <c r="BI52" s="55"/>
      <c r="BJ52" s="55"/>
      <c r="BK52" s="55"/>
      <c r="BL52" s="55"/>
      <c r="BM52" s="55"/>
      <c r="BN52" s="56"/>
      <c r="BP52" s="54"/>
      <c r="BQ52" s="55"/>
      <c r="BR52" s="55"/>
      <c r="BS52" s="55"/>
      <c r="BT52" s="55"/>
      <c r="BU52" s="55"/>
      <c r="BV52" s="55"/>
      <c r="BW52" s="55"/>
      <c r="BX52" s="55"/>
      <c r="BY52" s="56"/>
    </row>
    <row r="53" spans="2:77" x14ac:dyDescent="0.45">
      <c r="B53" s="39" t="str">
        <f>B43</f>
        <v>②</v>
      </c>
      <c r="C53" s="40"/>
      <c r="D53" s="40"/>
      <c r="E53" s="40"/>
      <c r="F53" s="40"/>
      <c r="G53" s="40"/>
      <c r="H53" s="40"/>
      <c r="I53" s="40"/>
      <c r="J53" s="40"/>
      <c r="K53" s="41"/>
      <c r="L53" s="10"/>
      <c r="M53" s="39" t="str">
        <f>M43</f>
        <v>②</v>
      </c>
      <c r="N53" s="40"/>
      <c r="O53" s="40"/>
      <c r="P53" s="40"/>
      <c r="Q53" s="40"/>
      <c r="R53" s="40"/>
      <c r="S53" s="40"/>
      <c r="T53" s="40"/>
      <c r="U53" s="40"/>
      <c r="V53" s="41"/>
      <c r="W53" s="10"/>
      <c r="X53" s="39" t="str">
        <f>X43</f>
        <v>②</v>
      </c>
      <c r="Y53" s="40"/>
      <c r="Z53" s="40"/>
      <c r="AA53" s="40"/>
      <c r="AB53" s="40"/>
      <c r="AC53" s="40"/>
      <c r="AD53" s="40"/>
      <c r="AE53" s="40"/>
      <c r="AF53" s="40"/>
      <c r="AG53" s="41"/>
      <c r="AH53" s="10"/>
      <c r="AI53" s="39" t="str">
        <f>AI43</f>
        <v>②</v>
      </c>
      <c r="AJ53" s="40"/>
      <c r="AK53" s="40"/>
      <c r="AL53" s="40"/>
      <c r="AM53" s="40"/>
      <c r="AN53" s="40"/>
      <c r="AO53" s="40"/>
      <c r="AP53" s="40"/>
      <c r="AQ53" s="40"/>
      <c r="AR53" s="41"/>
      <c r="AS53" s="10"/>
      <c r="AT53" s="81" t="str">
        <f>AT43</f>
        <v>②</v>
      </c>
      <c r="AU53" s="82"/>
      <c r="AV53" s="82"/>
      <c r="AW53" s="82"/>
      <c r="AX53" s="82"/>
      <c r="AY53" s="82"/>
      <c r="AZ53" s="82"/>
      <c r="BA53" s="82"/>
      <c r="BB53" s="82"/>
      <c r="BC53" s="83"/>
      <c r="BD53" s="10"/>
      <c r="BE53" s="39" t="str">
        <f>BE43</f>
        <v>②</v>
      </c>
      <c r="BF53" s="40"/>
      <c r="BG53" s="40"/>
      <c r="BH53" s="40"/>
      <c r="BI53" s="40"/>
      <c r="BJ53" s="40"/>
      <c r="BK53" s="40"/>
      <c r="BL53" s="40"/>
      <c r="BM53" s="40"/>
      <c r="BN53" s="41"/>
      <c r="BO53" s="10"/>
      <c r="BP53" s="39" t="str">
        <f>BP43</f>
        <v>②</v>
      </c>
      <c r="BQ53" s="40"/>
      <c r="BR53" s="40"/>
      <c r="BS53" s="40"/>
      <c r="BT53" s="40"/>
      <c r="BU53" s="40"/>
      <c r="BV53" s="40"/>
      <c r="BW53" s="40"/>
      <c r="BX53" s="40"/>
      <c r="BY53" s="41"/>
    </row>
    <row r="54" spans="2:77" ht="52.2" customHeight="1" x14ac:dyDescent="0.45">
      <c r="B54" s="54"/>
      <c r="C54" s="55"/>
      <c r="D54" s="55"/>
      <c r="E54" s="55"/>
      <c r="F54" s="55"/>
      <c r="G54" s="55"/>
      <c r="H54" s="55"/>
      <c r="I54" s="55"/>
      <c r="J54" s="55"/>
      <c r="K54" s="56"/>
      <c r="M54" s="78"/>
      <c r="N54" s="79"/>
      <c r="O54" s="79"/>
      <c r="P54" s="79"/>
      <c r="Q54" s="79"/>
      <c r="R54" s="79"/>
      <c r="S54" s="79"/>
      <c r="T54" s="79"/>
      <c r="U54" s="79"/>
      <c r="V54" s="80"/>
      <c r="X54" s="54"/>
      <c r="Y54" s="55"/>
      <c r="Z54" s="55"/>
      <c r="AA54" s="55"/>
      <c r="AB54" s="55"/>
      <c r="AC54" s="55"/>
      <c r="AD54" s="55"/>
      <c r="AE54" s="55"/>
      <c r="AF54" s="55"/>
      <c r="AG54" s="56"/>
      <c r="AI54" s="54"/>
      <c r="AJ54" s="55"/>
      <c r="AK54" s="55"/>
      <c r="AL54" s="55"/>
      <c r="AM54" s="55"/>
      <c r="AN54" s="55"/>
      <c r="AO54" s="55"/>
      <c r="AP54" s="55"/>
      <c r="AQ54" s="55"/>
      <c r="AR54" s="56"/>
      <c r="AT54" s="78"/>
      <c r="AU54" s="79"/>
      <c r="AV54" s="79"/>
      <c r="AW54" s="79"/>
      <c r="AX54" s="79"/>
      <c r="AY54" s="79"/>
      <c r="AZ54" s="79"/>
      <c r="BA54" s="79"/>
      <c r="BB54" s="79"/>
      <c r="BC54" s="80"/>
      <c r="BE54" s="54"/>
      <c r="BF54" s="55"/>
      <c r="BG54" s="55"/>
      <c r="BH54" s="55"/>
      <c r="BI54" s="55"/>
      <c r="BJ54" s="55"/>
      <c r="BK54" s="55"/>
      <c r="BL54" s="55"/>
      <c r="BM54" s="55"/>
      <c r="BN54" s="56"/>
      <c r="BP54" s="42"/>
      <c r="BQ54" s="43"/>
      <c r="BR54" s="43"/>
      <c r="BS54" s="43"/>
      <c r="BT54" s="43"/>
      <c r="BU54" s="43"/>
      <c r="BV54" s="43"/>
      <c r="BW54" s="43"/>
      <c r="BX54" s="43"/>
      <c r="BY54" s="44"/>
    </row>
    <row r="55" spans="2:77" x14ac:dyDescent="0.45">
      <c r="B55" s="39" t="str">
        <f>B44</f>
        <v>③</v>
      </c>
      <c r="C55" s="40"/>
      <c r="D55" s="40"/>
      <c r="E55" s="40"/>
      <c r="F55" s="40"/>
      <c r="G55" s="40"/>
      <c r="H55" s="40"/>
      <c r="I55" s="40"/>
      <c r="J55" s="40"/>
      <c r="K55" s="41"/>
      <c r="L55" s="10"/>
      <c r="M55" s="95" t="str">
        <f>M44</f>
        <v>③</v>
      </c>
      <c r="N55" s="96"/>
      <c r="O55" s="96"/>
      <c r="P55" s="96"/>
      <c r="Q55" s="96"/>
      <c r="R55" s="96"/>
      <c r="S55" s="96"/>
      <c r="T55" s="96"/>
      <c r="U55" s="96"/>
      <c r="V55" s="97"/>
      <c r="W55" s="10"/>
      <c r="X55" s="39" t="str">
        <f>X44</f>
        <v>③</v>
      </c>
      <c r="Y55" s="40"/>
      <c r="Z55" s="40"/>
      <c r="AA55" s="40"/>
      <c r="AB55" s="40"/>
      <c r="AC55" s="40"/>
      <c r="AD55" s="40"/>
      <c r="AE55" s="40"/>
      <c r="AF55" s="40"/>
      <c r="AG55" s="41"/>
      <c r="AH55" s="10"/>
      <c r="AI55" s="39" t="str">
        <f>AI44</f>
        <v>③</v>
      </c>
      <c r="AJ55" s="40"/>
      <c r="AK55" s="40"/>
      <c r="AL55" s="40"/>
      <c r="AM55" s="40"/>
      <c r="AN55" s="40"/>
      <c r="AO55" s="40"/>
      <c r="AP55" s="40"/>
      <c r="AQ55" s="40"/>
      <c r="AR55" s="41"/>
      <c r="AS55" s="10"/>
      <c r="AT55" s="39" t="str">
        <f>AT44</f>
        <v>③</v>
      </c>
      <c r="AU55" s="40"/>
      <c r="AV55" s="40"/>
      <c r="AW55" s="40"/>
      <c r="AX55" s="40"/>
      <c r="AY55" s="40"/>
      <c r="AZ55" s="40"/>
      <c r="BA55" s="40"/>
      <c r="BB55" s="40"/>
      <c r="BC55" s="41"/>
      <c r="BD55" s="10"/>
      <c r="BE55" s="39" t="str">
        <f>BE44</f>
        <v>③</v>
      </c>
      <c r="BF55" s="40"/>
      <c r="BG55" s="40"/>
      <c r="BH55" s="40"/>
      <c r="BI55" s="40"/>
      <c r="BJ55" s="40"/>
      <c r="BK55" s="40"/>
      <c r="BL55" s="40"/>
      <c r="BM55" s="40"/>
      <c r="BN55" s="41"/>
      <c r="BO55" s="10"/>
      <c r="BP55" s="39" t="str">
        <f>BP44</f>
        <v>③</v>
      </c>
      <c r="BQ55" s="40"/>
      <c r="BR55" s="40"/>
      <c r="BS55" s="40"/>
      <c r="BT55" s="40"/>
      <c r="BU55" s="40"/>
      <c r="BV55" s="40"/>
      <c r="BW55" s="40"/>
      <c r="BX55" s="40"/>
      <c r="BY55" s="41"/>
    </row>
    <row r="56" spans="2:77" ht="52.8" customHeight="1" x14ac:dyDescent="0.45">
      <c r="B56" s="54"/>
      <c r="C56" s="55"/>
      <c r="D56" s="55"/>
      <c r="E56" s="55"/>
      <c r="F56" s="55"/>
      <c r="G56" s="55"/>
      <c r="H56" s="55"/>
      <c r="I56" s="55"/>
      <c r="J56" s="55"/>
      <c r="K56" s="56"/>
      <c r="M56" s="54"/>
      <c r="N56" s="55"/>
      <c r="O56" s="55"/>
      <c r="P56" s="55"/>
      <c r="Q56" s="55"/>
      <c r="R56" s="55"/>
      <c r="S56" s="55"/>
      <c r="T56" s="55"/>
      <c r="U56" s="55"/>
      <c r="V56" s="56"/>
      <c r="X56" s="54"/>
      <c r="Y56" s="55"/>
      <c r="Z56" s="55"/>
      <c r="AA56" s="55"/>
      <c r="AB56" s="55"/>
      <c r="AC56" s="55"/>
      <c r="AD56" s="55"/>
      <c r="AE56" s="55"/>
      <c r="AF56" s="55"/>
      <c r="AG56" s="56"/>
      <c r="AI56" s="42"/>
      <c r="AJ56" s="43"/>
      <c r="AK56" s="43"/>
      <c r="AL56" s="43"/>
      <c r="AM56" s="43"/>
      <c r="AN56" s="43"/>
      <c r="AO56" s="43"/>
      <c r="AP56" s="43"/>
      <c r="AQ56" s="43"/>
      <c r="AR56" s="44"/>
      <c r="AT56" s="54"/>
      <c r="AU56" s="55"/>
      <c r="AV56" s="55"/>
      <c r="AW56" s="55"/>
      <c r="AX56" s="55"/>
      <c r="AY56" s="55"/>
      <c r="AZ56" s="55"/>
      <c r="BA56" s="55"/>
      <c r="BB56" s="55"/>
      <c r="BC56" s="56"/>
      <c r="BE56" s="54"/>
      <c r="BF56" s="55"/>
      <c r="BG56" s="55"/>
      <c r="BH56" s="55"/>
      <c r="BI56" s="55"/>
      <c r="BJ56" s="55"/>
      <c r="BK56" s="55"/>
      <c r="BL56" s="55"/>
      <c r="BM56" s="55"/>
      <c r="BN56" s="56"/>
      <c r="BP56" s="42"/>
      <c r="BQ56" s="43"/>
      <c r="BR56" s="43"/>
      <c r="BS56" s="43"/>
      <c r="BT56" s="43"/>
      <c r="BU56" s="43"/>
      <c r="BV56" s="43"/>
      <c r="BW56" s="43"/>
      <c r="BX56" s="43"/>
      <c r="BY56" s="44"/>
    </row>
    <row r="57" spans="2:77" x14ac:dyDescent="0.45">
      <c r="B57" s="39" t="str">
        <f>B45</f>
        <v>④</v>
      </c>
      <c r="C57" s="40"/>
      <c r="D57" s="40"/>
      <c r="E57" s="40"/>
      <c r="F57" s="40"/>
      <c r="G57" s="40"/>
      <c r="H57" s="40"/>
      <c r="I57" s="40"/>
      <c r="J57" s="40"/>
      <c r="K57" s="41"/>
      <c r="L57" s="10"/>
      <c r="M57" s="39" t="str">
        <f>M45</f>
        <v>④</v>
      </c>
      <c r="N57" s="40"/>
      <c r="O57" s="40"/>
      <c r="P57" s="40"/>
      <c r="Q57" s="40"/>
      <c r="R57" s="40"/>
      <c r="S57" s="40"/>
      <c r="T57" s="40"/>
      <c r="U57" s="40"/>
      <c r="V57" s="41"/>
      <c r="W57" s="10"/>
      <c r="X57" s="39" t="str">
        <f>X45</f>
        <v>④</v>
      </c>
      <c r="Y57" s="40"/>
      <c r="Z57" s="40"/>
      <c r="AA57" s="40"/>
      <c r="AB57" s="40"/>
      <c r="AC57" s="40"/>
      <c r="AD57" s="40"/>
      <c r="AE57" s="40"/>
      <c r="AF57" s="40"/>
      <c r="AG57" s="41"/>
      <c r="AH57" s="10"/>
      <c r="AI57" s="75" t="str">
        <f>AI45</f>
        <v>④</v>
      </c>
      <c r="AJ57" s="76"/>
      <c r="AK57" s="76"/>
      <c r="AL57" s="76"/>
      <c r="AM57" s="76"/>
      <c r="AN57" s="76"/>
      <c r="AO57" s="76"/>
      <c r="AP57" s="76"/>
      <c r="AQ57" s="76"/>
      <c r="AR57" s="77"/>
      <c r="AS57" s="10"/>
      <c r="AT57" s="39" t="str">
        <f>AT45</f>
        <v>④</v>
      </c>
      <c r="AU57" s="40"/>
      <c r="AV57" s="40"/>
      <c r="AW57" s="40"/>
      <c r="AX57" s="40"/>
      <c r="AY57" s="40"/>
      <c r="AZ57" s="40"/>
      <c r="BA57" s="40"/>
      <c r="BB57" s="40"/>
      <c r="BC57" s="41"/>
      <c r="BD57" s="10"/>
      <c r="BE57" s="39" t="str">
        <f>BE45</f>
        <v>④</v>
      </c>
      <c r="BF57" s="40"/>
      <c r="BG57" s="40"/>
      <c r="BH57" s="40"/>
      <c r="BI57" s="40"/>
      <c r="BJ57" s="40"/>
      <c r="BK57" s="40"/>
      <c r="BL57" s="40"/>
      <c r="BM57" s="40"/>
      <c r="BN57" s="41"/>
      <c r="BO57" s="10"/>
      <c r="BP57" s="39" t="str">
        <f>BP45</f>
        <v>④</v>
      </c>
      <c r="BQ57" s="40"/>
      <c r="BR57" s="40"/>
      <c r="BS57" s="40"/>
      <c r="BT57" s="40"/>
      <c r="BU57" s="40"/>
      <c r="BV57" s="40"/>
      <c r="BW57" s="40"/>
      <c r="BX57" s="40"/>
      <c r="BY57" s="41"/>
    </row>
    <row r="58" spans="2:77" ht="53.4" customHeight="1" x14ac:dyDescent="0.45">
      <c r="B58" s="54"/>
      <c r="C58" s="55"/>
      <c r="D58" s="55"/>
      <c r="E58" s="55"/>
      <c r="F58" s="55"/>
      <c r="G58" s="55"/>
      <c r="H58" s="55"/>
      <c r="I58" s="55"/>
      <c r="J58" s="55"/>
      <c r="K58" s="56"/>
      <c r="M58" s="54"/>
      <c r="N58" s="55"/>
      <c r="O58" s="55"/>
      <c r="P58" s="55"/>
      <c r="Q58" s="55"/>
      <c r="R58" s="55"/>
      <c r="S58" s="55"/>
      <c r="T58" s="55"/>
      <c r="U58" s="55"/>
      <c r="V58" s="56"/>
      <c r="X58" s="54"/>
      <c r="Y58" s="55"/>
      <c r="Z58" s="55"/>
      <c r="AA58" s="55"/>
      <c r="AB58" s="55"/>
      <c r="AC58" s="55"/>
      <c r="AD58" s="55"/>
      <c r="AE58" s="55"/>
      <c r="AF58" s="55"/>
      <c r="AG58" s="56"/>
      <c r="AI58" s="78"/>
      <c r="AJ58" s="79"/>
      <c r="AK58" s="79"/>
      <c r="AL58" s="79"/>
      <c r="AM58" s="79"/>
      <c r="AN58" s="79"/>
      <c r="AO58" s="79"/>
      <c r="AP58" s="79"/>
      <c r="AQ58" s="79"/>
      <c r="AR58" s="80"/>
      <c r="AT58" s="54"/>
      <c r="AU58" s="55"/>
      <c r="AV58" s="55"/>
      <c r="AW58" s="55"/>
      <c r="AX58" s="55"/>
      <c r="AY58" s="55"/>
      <c r="AZ58" s="55"/>
      <c r="BA58" s="55"/>
      <c r="BB58" s="55"/>
      <c r="BC58" s="56"/>
      <c r="BE58" s="54"/>
      <c r="BF58" s="55"/>
      <c r="BG58" s="55"/>
      <c r="BH58" s="55"/>
      <c r="BI58" s="55"/>
      <c r="BJ58" s="55"/>
      <c r="BK58" s="55"/>
      <c r="BL58" s="55"/>
      <c r="BM58" s="55"/>
      <c r="BN58" s="56"/>
      <c r="BP58" s="45"/>
      <c r="BQ58" s="46"/>
      <c r="BR58" s="46"/>
      <c r="BS58" s="46"/>
      <c r="BT58" s="46"/>
      <c r="BU58" s="46"/>
      <c r="BV58" s="46"/>
      <c r="BW58" s="46"/>
      <c r="BX58" s="46"/>
      <c r="BY58" s="47"/>
    </row>
    <row r="59" spans="2:77" x14ac:dyDescent="0.45">
      <c r="B59" s="39" t="str">
        <f>B46</f>
        <v>⑤</v>
      </c>
      <c r="C59" s="40"/>
      <c r="D59" s="40"/>
      <c r="E59" s="40"/>
      <c r="F59" s="40"/>
      <c r="G59" s="40"/>
      <c r="H59" s="40"/>
      <c r="I59" s="40"/>
      <c r="J59" s="40"/>
      <c r="K59" s="41"/>
      <c r="L59" s="10"/>
      <c r="M59" s="39" t="str">
        <f>M46</f>
        <v>⑤</v>
      </c>
      <c r="N59" s="40"/>
      <c r="O59" s="40"/>
      <c r="P59" s="40"/>
      <c r="Q59" s="40"/>
      <c r="R59" s="40"/>
      <c r="S59" s="40"/>
      <c r="T59" s="40"/>
      <c r="U59" s="40"/>
      <c r="V59" s="41"/>
      <c r="W59" s="10"/>
      <c r="X59" s="39" t="str">
        <f>X46</f>
        <v>⑤</v>
      </c>
      <c r="Y59" s="40"/>
      <c r="Z59" s="40"/>
      <c r="AA59" s="40"/>
      <c r="AB59" s="40"/>
      <c r="AC59" s="40"/>
      <c r="AD59" s="40"/>
      <c r="AE59" s="40"/>
      <c r="AF59" s="40"/>
      <c r="AG59" s="41"/>
      <c r="AH59" s="10"/>
      <c r="AI59" s="39" t="str">
        <f>AI46</f>
        <v>⑤</v>
      </c>
      <c r="AJ59" s="40"/>
      <c r="AK59" s="40"/>
      <c r="AL59" s="40"/>
      <c r="AM59" s="40"/>
      <c r="AN59" s="40"/>
      <c r="AO59" s="40"/>
      <c r="AP59" s="40"/>
      <c r="AQ59" s="40"/>
      <c r="AR59" s="41"/>
      <c r="AS59" s="10"/>
      <c r="AT59" s="39" t="str">
        <f>AT46</f>
        <v>⑤</v>
      </c>
      <c r="AU59" s="40"/>
      <c r="AV59" s="40"/>
      <c r="AW59" s="40"/>
      <c r="AX59" s="40"/>
      <c r="AY59" s="40"/>
      <c r="AZ59" s="40"/>
      <c r="BA59" s="40"/>
      <c r="BB59" s="40"/>
      <c r="BC59" s="41"/>
      <c r="BD59" s="10"/>
      <c r="BE59" s="39" t="str">
        <f>BE46</f>
        <v>⑤</v>
      </c>
      <c r="BF59" s="40"/>
      <c r="BG59" s="40"/>
      <c r="BH59" s="40"/>
      <c r="BI59" s="40"/>
      <c r="BJ59" s="40"/>
      <c r="BK59" s="40"/>
      <c r="BL59" s="40"/>
      <c r="BM59" s="40"/>
      <c r="BN59" s="41"/>
      <c r="BO59" s="10"/>
      <c r="BP59" s="39" t="str">
        <f>BP46</f>
        <v>⑤</v>
      </c>
      <c r="BQ59" s="40"/>
      <c r="BR59" s="40"/>
      <c r="BS59" s="40"/>
      <c r="BT59" s="40"/>
      <c r="BU59" s="40"/>
      <c r="BV59" s="40"/>
      <c r="BW59" s="40"/>
      <c r="BX59" s="40"/>
      <c r="BY59" s="41"/>
    </row>
    <row r="60" spans="2:77" ht="56.4" customHeight="1" thickBot="1" x14ac:dyDescent="0.5">
      <c r="B60" s="48"/>
      <c r="C60" s="49"/>
      <c r="D60" s="49"/>
      <c r="E60" s="49"/>
      <c r="F60" s="49"/>
      <c r="G60" s="49"/>
      <c r="H60" s="49"/>
      <c r="I60" s="49"/>
      <c r="J60" s="49"/>
      <c r="K60" s="50"/>
      <c r="M60" s="48"/>
      <c r="N60" s="49"/>
      <c r="O60" s="49"/>
      <c r="P60" s="49"/>
      <c r="Q60" s="49"/>
      <c r="R60" s="49"/>
      <c r="S60" s="49"/>
      <c r="T60" s="49"/>
      <c r="U60" s="49"/>
      <c r="V60" s="50"/>
      <c r="X60" s="48"/>
      <c r="Y60" s="49"/>
      <c r="Z60" s="49"/>
      <c r="AA60" s="49"/>
      <c r="AB60" s="49"/>
      <c r="AC60" s="49"/>
      <c r="AD60" s="49"/>
      <c r="AE60" s="49"/>
      <c r="AF60" s="49"/>
      <c r="AG60" s="50"/>
      <c r="AI60" s="48"/>
      <c r="AJ60" s="49"/>
      <c r="AK60" s="49"/>
      <c r="AL60" s="49"/>
      <c r="AM60" s="49"/>
      <c r="AN60" s="49"/>
      <c r="AO60" s="49"/>
      <c r="AP60" s="49"/>
      <c r="AQ60" s="49"/>
      <c r="AR60" s="50"/>
      <c r="AT60" s="48"/>
      <c r="AU60" s="49"/>
      <c r="AV60" s="49"/>
      <c r="AW60" s="49"/>
      <c r="AX60" s="49"/>
      <c r="AY60" s="49"/>
      <c r="AZ60" s="49"/>
      <c r="BA60" s="49"/>
      <c r="BB60" s="49"/>
      <c r="BC60" s="50"/>
      <c r="BE60" s="48"/>
      <c r="BF60" s="49"/>
      <c r="BG60" s="49"/>
      <c r="BH60" s="49"/>
      <c r="BI60" s="49"/>
      <c r="BJ60" s="49"/>
      <c r="BK60" s="49"/>
      <c r="BL60" s="49"/>
      <c r="BM60" s="49"/>
      <c r="BN60" s="50"/>
      <c r="BP60" s="48"/>
      <c r="BQ60" s="49"/>
      <c r="BR60" s="49"/>
      <c r="BS60" s="49"/>
      <c r="BT60" s="49"/>
      <c r="BU60" s="49"/>
      <c r="BV60" s="49"/>
      <c r="BW60" s="49"/>
      <c r="BX60" s="49"/>
      <c r="BY60" s="50"/>
    </row>
    <row r="74" ht="57.6" customHeight="1" x14ac:dyDescent="0.45"/>
    <row r="85" ht="55.2" customHeight="1" x14ac:dyDescent="0.45"/>
    <row r="87" ht="52.2" customHeight="1" x14ac:dyDescent="0.45"/>
    <row r="89" ht="52.8" customHeight="1" x14ac:dyDescent="0.45"/>
    <row r="91" ht="53.4" customHeight="1" x14ac:dyDescent="0.45"/>
    <row r="93" ht="52.8" customHeight="1" x14ac:dyDescent="0.45"/>
    <row r="99" ht="55.2" customHeight="1" x14ac:dyDescent="0.45"/>
    <row r="101" ht="52.2" customHeight="1" x14ac:dyDescent="0.45"/>
    <row r="103" ht="52.8" customHeight="1" x14ac:dyDescent="0.45"/>
    <row r="105" ht="53.4" customHeight="1" x14ac:dyDescent="0.45"/>
    <row r="107" ht="52.8" customHeight="1" x14ac:dyDescent="0.45"/>
  </sheetData>
  <sheetProtection sheet="1" scenarios="1"/>
  <mergeCells count="316">
    <mergeCell ref="AI31:AR31"/>
    <mergeCell ref="AT31:BC31"/>
    <mergeCell ref="BE31:BN31"/>
    <mergeCell ref="AI32:AR32"/>
    <mergeCell ref="AT32:BC32"/>
    <mergeCell ref="BE32:BN32"/>
    <mergeCell ref="AI37:AR37"/>
    <mergeCell ref="AT37:BC37"/>
    <mergeCell ref="BE37:BN37"/>
    <mergeCell ref="AT14:BC14"/>
    <mergeCell ref="BE14:BN14"/>
    <mergeCell ref="AT15:BC15"/>
    <mergeCell ref="BE15:BN15"/>
    <mergeCell ref="AT16:BC16"/>
    <mergeCell ref="BE16:BN16"/>
    <mergeCell ref="AI33:AR33"/>
    <mergeCell ref="AT33:BC33"/>
    <mergeCell ref="BE33:BN33"/>
    <mergeCell ref="AT23:BC23"/>
    <mergeCell ref="BE23:BN23"/>
    <mergeCell ref="AT18:BC18"/>
    <mergeCell ref="BE18:BN18"/>
    <mergeCell ref="AI28:AR28"/>
    <mergeCell ref="AT28:BC28"/>
    <mergeCell ref="BE28:BN28"/>
    <mergeCell ref="AT19:BC19"/>
    <mergeCell ref="BE19:BN19"/>
    <mergeCell ref="AT20:BC20"/>
    <mergeCell ref="BE20:BN20"/>
    <mergeCell ref="AI23:AR23"/>
    <mergeCell ref="AT24:BC24"/>
    <mergeCell ref="BE24:BN24"/>
    <mergeCell ref="AI14:AR14"/>
    <mergeCell ref="B36:K36"/>
    <mergeCell ref="M36:V36"/>
    <mergeCell ref="X36:AG36"/>
    <mergeCell ref="B37:K37"/>
    <mergeCell ref="M37:V37"/>
    <mergeCell ref="X37:AG37"/>
    <mergeCell ref="AI29:AR29"/>
    <mergeCell ref="AT29:BC29"/>
    <mergeCell ref="BE29:BN29"/>
    <mergeCell ref="AI30:AR30"/>
    <mergeCell ref="AT30:BC30"/>
    <mergeCell ref="BE30:BN30"/>
    <mergeCell ref="B32:K32"/>
    <mergeCell ref="M32:V32"/>
    <mergeCell ref="X32:AG32"/>
    <mergeCell ref="BE35:BN35"/>
    <mergeCell ref="AT35:BC35"/>
    <mergeCell ref="AI35:AR35"/>
    <mergeCell ref="X35:AG35"/>
    <mergeCell ref="B35:K35"/>
    <mergeCell ref="B34:K34"/>
    <mergeCell ref="B33:K33"/>
    <mergeCell ref="X33:AG33"/>
    <mergeCell ref="M35:V35"/>
    <mergeCell ref="AI16:AR16"/>
    <mergeCell ref="X30:AG30"/>
    <mergeCell ref="B31:K31"/>
    <mergeCell ref="M31:V31"/>
    <mergeCell ref="X31:AG31"/>
    <mergeCell ref="M23:V23"/>
    <mergeCell ref="M24:V24"/>
    <mergeCell ref="AT17:BC17"/>
    <mergeCell ref="X16:AG16"/>
    <mergeCell ref="B24:K24"/>
    <mergeCell ref="B19:K19"/>
    <mergeCell ref="B28:K28"/>
    <mergeCell ref="M28:V28"/>
    <mergeCell ref="X28:AG28"/>
    <mergeCell ref="B29:K29"/>
    <mergeCell ref="M29:V29"/>
    <mergeCell ref="X29:AG29"/>
    <mergeCell ref="B30:K30"/>
    <mergeCell ref="M30:V30"/>
    <mergeCell ref="AI24:AR24"/>
    <mergeCell ref="B20:K20"/>
    <mergeCell ref="B21:K21"/>
    <mergeCell ref="B22:K22"/>
    <mergeCell ref="B23:K23"/>
    <mergeCell ref="BE17:BN17"/>
    <mergeCell ref="AI17:AR17"/>
    <mergeCell ref="AI18:AR18"/>
    <mergeCell ref="AI19:AR19"/>
    <mergeCell ref="AI20:AR20"/>
    <mergeCell ref="AI21:AR21"/>
    <mergeCell ref="AI22:AR22"/>
    <mergeCell ref="X22:AG22"/>
    <mergeCell ref="AT21:BC21"/>
    <mergeCell ref="BE21:BN21"/>
    <mergeCell ref="AT22:BC22"/>
    <mergeCell ref="BE22:BN22"/>
    <mergeCell ref="X17:AG17"/>
    <mergeCell ref="X18:AG18"/>
    <mergeCell ref="X19:AG19"/>
    <mergeCell ref="X20:AG20"/>
    <mergeCell ref="X21:AG21"/>
    <mergeCell ref="X23:AG23"/>
    <mergeCell ref="X24:AG24"/>
    <mergeCell ref="B15:K15"/>
    <mergeCell ref="B16:K16"/>
    <mergeCell ref="B17:K17"/>
    <mergeCell ref="B18:K18"/>
    <mergeCell ref="M15:V15"/>
    <mergeCell ref="M16:V16"/>
    <mergeCell ref="M17:V17"/>
    <mergeCell ref="M18:V18"/>
    <mergeCell ref="M20:V20"/>
    <mergeCell ref="M19:V19"/>
    <mergeCell ref="M21:V21"/>
    <mergeCell ref="M22:V22"/>
    <mergeCell ref="BE8:BL8"/>
    <mergeCell ref="BE9:BL9"/>
    <mergeCell ref="BE10:BL10"/>
    <mergeCell ref="BE5:BL5"/>
    <mergeCell ref="BE6:BL6"/>
    <mergeCell ref="BE7:BL7"/>
    <mergeCell ref="AT8:BA8"/>
    <mergeCell ref="AT9:BA9"/>
    <mergeCell ref="AT10:BA10"/>
    <mergeCell ref="AT5:BA5"/>
    <mergeCell ref="AT6:BA6"/>
    <mergeCell ref="AT7:BA7"/>
    <mergeCell ref="AI8:AP8"/>
    <mergeCell ref="AI9:AP9"/>
    <mergeCell ref="AI10:AP10"/>
    <mergeCell ref="AI5:AP5"/>
    <mergeCell ref="AI6:AP6"/>
    <mergeCell ref="AI7:AP7"/>
    <mergeCell ref="X14:AG14"/>
    <mergeCell ref="X15:AG15"/>
    <mergeCell ref="B8:I8"/>
    <mergeCell ref="B9:I9"/>
    <mergeCell ref="B10:I10"/>
    <mergeCell ref="B14:K14"/>
    <mergeCell ref="M14:V14"/>
    <mergeCell ref="AI15:AR15"/>
    <mergeCell ref="A1:D2"/>
    <mergeCell ref="B5:I5"/>
    <mergeCell ref="B6:I6"/>
    <mergeCell ref="B7:I7"/>
    <mergeCell ref="X8:AE8"/>
    <mergeCell ref="X9:AE9"/>
    <mergeCell ref="X10:AE10"/>
    <mergeCell ref="X5:AE5"/>
    <mergeCell ref="X6:AE6"/>
    <mergeCell ref="X7:AE7"/>
    <mergeCell ref="M8:T8"/>
    <mergeCell ref="M9:T9"/>
    <mergeCell ref="M10:T10"/>
    <mergeCell ref="M5:T5"/>
    <mergeCell ref="M6:T6"/>
    <mergeCell ref="M7:T7"/>
    <mergeCell ref="B60:K60"/>
    <mergeCell ref="M60:V60"/>
    <mergeCell ref="X60:AG60"/>
    <mergeCell ref="B50:K50"/>
    <mergeCell ref="B56:K56"/>
    <mergeCell ref="M56:V56"/>
    <mergeCell ref="X56:AG56"/>
    <mergeCell ref="B57:K57"/>
    <mergeCell ref="M57:V57"/>
    <mergeCell ref="X57:AG57"/>
    <mergeCell ref="B58:K58"/>
    <mergeCell ref="M58:V58"/>
    <mergeCell ref="X58:AG58"/>
    <mergeCell ref="X52:AG52"/>
    <mergeCell ref="B53:K53"/>
    <mergeCell ref="M53:V53"/>
    <mergeCell ref="X53:AG53"/>
    <mergeCell ref="B54:K54"/>
    <mergeCell ref="M54:V54"/>
    <mergeCell ref="X54:AG54"/>
    <mergeCell ref="B55:K55"/>
    <mergeCell ref="M55:V55"/>
    <mergeCell ref="X55:AG55"/>
    <mergeCell ref="B51:K51"/>
    <mergeCell ref="B43:K43"/>
    <mergeCell ref="M43:V43"/>
    <mergeCell ref="X43:AG43"/>
    <mergeCell ref="B59:K59"/>
    <mergeCell ref="M59:V59"/>
    <mergeCell ref="X59:AG59"/>
    <mergeCell ref="M51:V51"/>
    <mergeCell ref="X51:AG51"/>
    <mergeCell ref="B52:K52"/>
    <mergeCell ref="M52:V52"/>
    <mergeCell ref="B44:K44"/>
    <mergeCell ref="M44:V44"/>
    <mergeCell ref="X44:AG44"/>
    <mergeCell ref="B45:K45"/>
    <mergeCell ref="M45:V45"/>
    <mergeCell ref="X45:AG45"/>
    <mergeCell ref="B46:K46"/>
    <mergeCell ref="M46:V46"/>
    <mergeCell ref="X46:AG46"/>
    <mergeCell ref="M50:V50"/>
    <mergeCell ref="X50:AG50"/>
    <mergeCell ref="M33:V33"/>
    <mergeCell ref="AI41:AR41"/>
    <mergeCell ref="AI42:AR42"/>
    <mergeCell ref="AI43:AR43"/>
    <mergeCell ref="AI44:AR44"/>
    <mergeCell ref="AI45:AR45"/>
    <mergeCell ref="BE50:BN50"/>
    <mergeCell ref="BE51:BN51"/>
    <mergeCell ref="AT41:BC41"/>
    <mergeCell ref="AT42:BC42"/>
    <mergeCell ref="AT43:BC43"/>
    <mergeCell ref="AT44:BC44"/>
    <mergeCell ref="AT45:BC45"/>
    <mergeCell ref="AT46:BC46"/>
    <mergeCell ref="M42:V42"/>
    <mergeCell ref="X42:AG42"/>
    <mergeCell ref="AT38:BC38"/>
    <mergeCell ref="BE38:BN38"/>
    <mergeCell ref="AI36:AR36"/>
    <mergeCell ref="AT36:BC36"/>
    <mergeCell ref="BE36:BN36"/>
    <mergeCell ref="AT34:BC34"/>
    <mergeCell ref="BE34:BN34"/>
    <mergeCell ref="BE52:BN52"/>
    <mergeCell ref="BE53:BN53"/>
    <mergeCell ref="BE54:BN54"/>
    <mergeCell ref="BE55:BN55"/>
    <mergeCell ref="B41:K41"/>
    <mergeCell ref="B38:K38"/>
    <mergeCell ref="AI34:AR34"/>
    <mergeCell ref="AI38:AR38"/>
    <mergeCell ref="BE44:BN44"/>
    <mergeCell ref="BE45:BN45"/>
    <mergeCell ref="BE46:BN46"/>
    <mergeCell ref="AI50:AR50"/>
    <mergeCell ref="AI51:AR51"/>
    <mergeCell ref="BE41:BN41"/>
    <mergeCell ref="BE42:BN42"/>
    <mergeCell ref="BE43:BN43"/>
    <mergeCell ref="M41:V41"/>
    <mergeCell ref="X41:AG41"/>
    <mergeCell ref="M38:V38"/>
    <mergeCell ref="X38:AG38"/>
    <mergeCell ref="X34:AG34"/>
    <mergeCell ref="AI46:AR46"/>
    <mergeCell ref="M34:V34"/>
    <mergeCell ref="B42:K42"/>
    <mergeCell ref="AI56:AR56"/>
    <mergeCell ref="AI57:AR57"/>
    <mergeCell ref="AI58:AR58"/>
    <mergeCell ref="AI59:AR59"/>
    <mergeCell ref="AI60:AR60"/>
    <mergeCell ref="AT50:BC50"/>
    <mergeCell ref="AT51:BC51"/>
    <mergeCell ref="AT52:BC52"/>
    <mergeCell ref="AT53:BC53"/>
    <mergeCell ref="AT54:BC54"/>
    <mergeCell ref="AT55:BC55"/>
    <mergeCell ref="AT56:BC56"/>
    <mergeCell ref="AT57:BC57"/>
    <mergeCell ref="AT58:BC58"/>
    <mergeCell ref="AT59:BC59"/>
    <mergeCell ref="AT60:BC60"/>
    <mergeCell ref="AI52:AR52"/>
    <mergeCell ref="AI53:AR53"/>
    <mergeCell ref="AI54:AR54"/>
    <mergeCell ref="AI55:AR55"/>
    <mergeCell ref="BE56:BN56"/>
    <mergeCell ref="BE57:BN57"/>
    <mergeCell ref="BE58:BN58"/>
    <mergeCell ref="BE59:BN59"/>
    <mergeCell ref="BE60:BN60"/>
    <mergeCell ref="BP5:BW5"/>
    <mergeCell ref="BP6:BW6"/>
    <mergeCell ref="BP7:BW7"/>
    <mergeCell ref="BP8:BW8"/>
    <mergeCell ref="BP9:BW9"/>
    <mergeCell ref="BP10:BW10"/>
    <mergeCell ref="BP14:BY14"/>
    <mergeCell ref="BP15:BY15"/>
    <mergeCell ref="BP16:BY16"/>
    <mergeCell ref="BP17:BY17"/>
    <mergeCell ref="BP18:BY18"/>
    <mergeCell ref="BP19:BY19"/>
    <mergeCell ref="BP20:BY20"/>
    <mergeCell ref="BP21:BY21"/>
    <mergeCell ref="BP22:BY22"/>
    <mergeCell ref="BP23:BY23"/>
    <mergeCell ref="BP24:BY24"/>
    <mergeCell ref="BP28:BY28"/>
    <mergeCell ref="BP29:BY29"/>
    <mergeCell ref="BP30:BY30"/>
    <mergeCell ref="BP31:BY31"/>
    <mergeCell ref="BP32:BY32"/>
    <mergeCell ref="BP33:BY33"/>
    <mergeCell ref="BP34:BY34"/>
    <mergeCell ref="BP35:BY35"/>
    <mergeCell ref="BP36:BY36"/>
    <mergeCell ref="BP37:BY37"/>
    <mergeCell ref="BP38:BY38"/>
    <mergeCell ref="BP53:BY53"/>
    <mergeCell ref="BP54:BY54"/>
    <mergeCell ref="BP55:BY55"/>
    <mergeCell ref="BP56:BY56"/>
    <mergeCell ref="BP57:BY57"/>
    <mergeCell ref="BP58:BY58"/>
    <mergeCell ref="BP59:BY59"/>
    <mergeCell ref="BP60:BY60"/>
    <mergeCell ref="BP41:BY41"/>
    <mergeCell ref="BP42:BY42"/>
    <mergeCell ref="BP43:BY43"/>
    <mergeCell ref="BP44:BY44"/>
    <mergeCell ref="BP45:BY45"/>
    <mergeCell ref="BP46:BY46"/>
    <mergeCell ref="BP50:BY50"/>
    <mergeCell ref="BP51:BY51"/>
    <mergeCell ref="BP52:BY52"/>
  </mergeCells>
  <phoneticPr fontId="1"/>
  <conditionalFormatting sqref="B15:K15">
    <cfRule type="expression" dxfId="69" priority="77">
      <formula>(B3=1)</formula>
    </cfRule>
    <cfRule type="expression" dxfId="68" priority="76">
      <formula>(B3=2)</formula>
    </cfRule>
  </conditionalFormatting>
  <conditionalFormatting sqref="B17:K17">
    <cfRule type="expression" dxfId="67" priority="75">
      <formula>(C3=1)</formula>
    </cfRule>
    <cfRule type="expression" dxfId="66" priority="74">
      <formula>(C3=2)</formula>
    </cfRule>
  </conditionalFormatting>
  <conditionalFormatting sqref="B19:K19">
    <cfRule type="expression" dxfId="65" priority="73">
      <formula>(D3=1)</formula>
    </cfRule>
    <cfRule type="expression" dxfId="64" priority="72">
      <formula>(D3=2)</formula>
    </cfRule>
  </conditionalFormatting>
  <conditionalFormatting sqref="B21:K21">
    <cfRule type="expression" dxfId="63" priority="71">
      <formula>(E3=1)</formula>
    </cfRule>
    <cfRule type="expression" dxfId="62" priority="70">
      <formula>(E3=2)</formula>
    </cfRule>
  </conditionalFormatting>
  <conditionalFormatting sqref="B23:K23">
    <cfRule type="expression" dxfId="61" priority="69">
      <formula>(F3=1)</formula>
    </cfRule>
    <cfRule type="expression" dxfId="60" priority="68">
      <formula>(F3=2)</formula>
    </cfRule>
  </conditionalFormatting>
  <conditionalFormatting sqref="M15:V15">
    <cfRule type="expression" dxfId="59" priority="67">
      <formula>(M3=1)</formula>
    </cfRule>
    <cfRule type="expression" dxfId="58" priority="66">
      <formula>(M3=2)</formula>
    </cfRule>
  </conditionalFormatting>
  <conditionalFormatting sqref="M17:V17">
    <cfRule type="expression" dxfId="57" priority="65">
      <formula>(N3=1)</formula>
    </cfRule>
    <cfRule type="expression" dxfId="56" priority="64">
      <formula>(N3=2)</formula>
    </cfRule>
  </conditionalFormatting>
  <conditionalFormatting sqref="M19:V19">
    <cfRule type="expression" dxfId="55" priority="63">
      <formula>(O3=1)</formula>
    </cfRule>
    <cfRule type="expression" dxfId="54" priority="62">
      <formula>(O3=2)</formula>
    </cfRule>
  </conditionalFormatting>
  <conditionalFormatting sqref="M21:V21">
    <cfRule type="expression" dxfId="53" priority="61">
      <formula>(P3=1)</formula>
    </cfRule>
    <cfRule type="expression" dxfId="52" priority="60">
      <formula>(P3=2)</formula>
    </cfRule>
  </conditionalFormatting>
  <conditionalFormatting sqref="M23:V23">
    <cfRule type="expression" dxfId="51" priority="57">
      <formula>(Q3=1)</formula>
    </cfRule>
    <cfRule type="expression" dxfId="50" priority="56">
      <formula>(Q3=2)</formula>
    </cfRule>
  </conditionalFormatting>
  <conditionalFormatting sqref="X15:AG15">
    <cfRule type="expression" dxfId="49" priority="55">
      <formula>(X3=1)</formula>
    </cfRule>
    <cfRule type="expression" dxfId="48" priority="54">
      <formula>(X3=2)</formula>
    </cfRule>
  </conditionalFormatting>
  <conditionalFormatting sqref="X17:AG17">
    <cfRule type="expression" dxfId="47" priority="53">
      <formula>(Y3=1)</formula>
    </cfRule>
    <cfRule type="expression" dxfId="46" priority="52">
      <formula>(Y3=2)</formula>
    </cfRule>
  </conditionalFormatting>
  <conditionalFormatting sqref="X19:AG19">
    <cfRule type="expression" dxfId="45" priority="51">
      <formula>(Z3=1)</formula>
    </cfRule>
    <cfRule type="expression" dxfId="44" priority="50">
      <formula>(Z3=2)</formula>
    </cfRule>
  </conditionalFormatting>
  <conditionalFormatting sqref="X21:AG21">
    <cfRule type="expression" dxfId="43" priority="48">
      <formula>(AA3=2)</formula>
    </cfRule>
    <cfRule type="expression" dxfId="42" priority="49">
      <formula>(AA3=1)</formula>
    </cfRule>
  </conditionalFormatting>
  <conditionalFormatting sqref="X23:AG23">
    <cfRule type="expression" dxfId="41" priority="47">
      <formula>(AB3=1)</formula>
    </cfRule>
    <cfRule type="expression" dxfId="40" priority="46">
      <formula>(AB3=2)</formula>
    </cfRule>
  </conditionalFormatting>
  <conditionalFormatting sqref="AI15:AR15">
    <cfRule type="expression" dxfId="39" priority="42">
      <formula>(AI3=1)</formula>
    </cfRule>
    <cfRule type="expression" dxfId="38" priority="41">
      <formula>(AI3=2)</formula>
    </cfRule>
  </conditionalFormatting>
  <conditionalFormatting sqref="AI17:AR17">
    <cfRule type="expression" dxfId="37" priority="40">
      <formula>(AJ3=1)</formula>
    </cfRule>
    <cfRule type="expression" dxfId="36" priority="39">
      <formula>(AJ3=2)</formula>
    </cfRule>
  </conditionalFormatting>
  <conditionalFormatting sqref="AI19:AR19">
    <cfRule type="expression" dxfId="35" priority="37">
      <formula>(AK3=2)</formula>
    </cfRule>
    <cfRule type="expression" dxfId="34" priority="38">
      <formula>(AK3=1)</formula>
    </cfRule>
  </conditionalFormatting>
  <conditionalFormatting sqref="AI21:AR21">
    <cfRule type="expression" dxfId="33" priority="36">
      <formula>(AL3=1)</formula>
    </cfRule>
    <cfRule type="expression" dxfId="32" priority="35">
      <formula>(AL3=2)</formula>
    </cfRule>
  </conditionalFormatting>
  <conditionalFormatting sqref="AI23:AR23">
    <cfRule type="expression" dxfId="31" priority="33">
      <formula>(AM3=1)</formula>
    </cfRule>
    <cfRule type="expression" dxfId="30" priority="32">
      <formula>(AM3=2)</formula>
    </cfRule>
  </conditionalFormatting>
  <conditionalFormatting sqref="AT15:BC15">
    <cfRule type="expression" dxfId="29" priority="31">
      <formula>(AT3=1)</formula>
    </cfRule>
    <cfRule type="expression" dxfId="28" priority="30">
      <formula>(AT3=2)</formula>
    </cfRule>
  </conditionalFormatting>
  <conditionalFormatting sqref="AT17:BC17">
    <cfRule type="expression" dxfId="27" priority="28">
      <formula>(AU3=2)</formula>
    </cfRule>
    <cfRule type="expression" dxfId="26" priority="29">
      <formula>(AU3=1)</formula>
    </cfRule>
  </conditionalFormatting>
  <conditionalFormatting sqref="AT19:BC19">
    <cfRule type="expression" dxfId="25" priority="27">
      <formula>(AV3=1)</formula>
    </cfRule>
    <cfRule type="expression" dxfId="24" priority="26">
      <formula>(AV3=2)</formula>
    </cfRule>
  </conditionalFormatting>
  <conditionalFormatting sqref="AT21:BC21">
    <cfRule type="expression" dxfId="23" priority="25">
      <formula>(AW3=1)</formula>
    </cfRule>
    <cfRule type="expression" dxfId="22" priority="24">
      <formula>(AW3=2)</formula>
    </cfRule>
  </conditionalFormatting>
  <conditionalFormatting sqref="AT23:BC23">
    <cfRule type="expression" dxfId="21" priority="23">
      <formula>(AX3=1)</formula>
    </cfRule>
    <cfRule type="expression" dxfId="20" priority="22">
      <formula>(AX3=2)</formula>
    </cfRule>
  </conditionalFormatting>
  <conditionalFormatting sqref="BE15:BN15">
    <cfRule type="expression" dxfId="19" priority="21">
      <formula>(BE3=1)</formula>
    </cfRule>
    <cfRule type="expression" dxfId="18" priority="20">
      <formula>(BE3=2)</formula>
    </cfRule>
  </conditionalFormatting>
  <conditionalFormatting sqref="BE17:BN17">
    <cfRule type="expression" dxfId="17" priority="19">
      <formula>(BF3=1)</formula>
    </cfRule>
    <cfRule type="expression" dxfId="16" priority="18">
      <formula>(BF3=2)</formula>
    </cfRule>
  </conditionalFormatting>
  <conditionalFormatting sqref="BE19:BN19">
    <cfRule type="expression" dxfId="15" priority="17">
      <formula>(BG3=1)</formula>
    </cfRule>
    <cfRule type="expression" dxfId="14" priority="16">
      <formula>(BG3=2)</formula>
    </cfRule>
  </conditionalFormatting>
  <conditionalFormatting sqref="BE21:BN21">
    <cfRule type="expression" dxfId="13" priority="15">
      <formula>(BH3=1)</formula>
    </cfRule>
    <cfRule type="expression" dxfId="12" priority="14">
      <formula>(BH3=2)</formula>
    </cfRule>
  </conditionalFormatting>
  <conditionalFormatting sqref="BE23:BN23">
    <cfRule type="expression" dxfId="11" priority="13">
      <formula>(BI3=1)</formula>
    </cfRule>
    <cfRule type="expression" dxfId="10" priority="12">
      <formula>(BI3=2)</formula>
    </cfRule>
  </conditionalFormatting>
  <conditionalFormatting sqref="BP15:BY15">
    <cfRule type="expression" dxfId="9" priority="11">
      <formula>(BP3=1)</formula>
    </cfRule>
    <cfRule type="expression" dxfId="8" priority="10">
      <formula>(BP3=2)</formula>
    </cfRule>
  </conditionalFormatting>
  <conditionalFormatting sqref="BP17:BY17">
    <cfRule type="expression" dxfId="7" priority="9">
      <formula>(BQ3=1)</formula>
    </cfRule>
    <cfRule type="expression" dxfId="6" priority="8">
      <formula>(BQ3=2)</formula>
    </cfRule>
  </conditionalFormatting>
  <conditionalFormatting sqref="BP19:BY19">
    <cfRule type="expression" dxfId="5" priority="7">
      <formula>(BR3=1)</formula>
    </cfRule>
    <cfRule type="expression" dxfId="4" priority="6">
      <formula>(BR3=2)</formula>
    </cfRule>
  </conditionalFormatting>
  <conditionalFormatting sqref="BP21:BY21">
    <cfRule type="expression" dxfId="3" priority="5">
      <formula>(BS3=1)</formula>
    </cfRule>
    <cfRule type="expression" dxfId="2" priority="4">
      <formula>(BS3=2)</formula>
    </cfRule>
  </conditionalFormatting>
  <conditionalFormatting sqref="BP23:BY23">
    <cfRule type="expression" dxfId="1" priority="2">
      <formula>(BT3=1)</formula>
    </cfRule>
    <cfRule type="expression" dxfId="0" priority="1">
      <formula>(BT3=2)</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Option Button 1">
              <controlPr defaultSize="0" autoFill="0" autoLine="0" autoPict="0">
                <anchor moveWithCells="1">
                  <from>
                    <xdr:col>9</xdr:col>
                    <xdr:colOff>350520</xdr:colOff>
                    <xdr:row>5</xdr:row>
                    <xdr:rowOff>7620</xdr:rowOff>
                  </from>
                  <to>
                    <xdr:col>9</xdr:col>
                    <xdr:colOff>617220</xdr:colOff>
                    <xdr:row>6</xdr:row>
                    <xdr:rowOff>7620</xdr:rowOff>
                  </to>
                </anchor>
              </controlPr>
            </control>
          </mc:Choice>
        </mc:AlternateContent>
        <mc:AlternateContent xmlns:mc="http://schemas.openxmlformats.org/markup-compatibility/2006">
          <mc:Choice Requires="x14">
            <control shapeId="2050" r:id="rId4" name="Option Button 2">
              <controlPr defaultSize="0" autoFill="0" autoLine="0" autoPict="0">
                <anchor moveWithCells="1">
                  <from>
                    <xdr:col>10</xdr:col>
                    <xdr:colOff>350520</xdr:colOff>
                    <xdr:row>5</xdr:row>
                    <xdr:rowOff>0</xdr:rowOff>
                  </from>
                  <to>
                    <xdr:col>10</xdr:col>
                    <xdr:colOff>617220</xdr:colOff>
                    <xdr:row>6</xdr:row>
                    <xdr:rowOff>0</xdr:rowOff>
                  </to>
                </anchor>
              </controlPr>
            </control>
          </mc:Choice>
        </mc:AlternateContent>
        <mc:AlternateContent xmlns:mc="http://schemas.openxmlformats.org/markup-compatibility/2006">
          <mc:Choice Requires="x14">
            <control shapeId="2051" r:id="rId5" name="Option Button 3">
              <controlPr defaultSize="0" autoFill="0" autoLine="0" autoPict="0">
                <anchor moveWithCells="1">
                  <from>
                    <xdr:col>9</xdr:col>
                    <xdr:colOff>358140</xdr:colOff>
                    <xdr:row>5</xdr:row>
                    <xdr:rowOff>236220</xdr:rowOff>
                  </from>
                  <to>
                    <xdr:col>9</xdr:col>
                    <xdr:colOff>632460</xdr:colOff>
                    <xdr:row>7</xdr:row>
                    <xdr:rowOff>0</xdr:rowOff>
                  </to>
                </anchor>
              </controlPr>
            </control>
          </mc:Choice>
        </mc:AlternateContent>
        <mc:AlternateContent xmlns:mc="http://schemas.openxmlformats.org/markup-compatibility/2006">
          <mc:Choice Requires="x14">
            <control shapeId="2052" r:id="rId6" name="Option Button 4">
              <controlPr defaultSize="0" autoFill="0" autoLine="0" autoPict="0">
                <anchor moveWithCells="1">
                  <from>
                    <xdr:col>9</xdr:col>
                    <xdr:colOff>358140</xdr:colOff>
                    <xdr:row>6</xdr:row>
                    <xdr:rowOff>236220</xdr:rowOff>
                  </from>
                  <to>
                    <xdr:col>9</xdr:col>
                    <xdr:colOff>632460</xdr:colOff>
                    <xdr:row>8</xdr:row>
                    <xdr:rowOff>0</xdr:rowOff>
                  </to>
                </anchor>
              </controlPr>
            </control>
          </mc:Choice>
        </mc:AlternateContent>
        <mc:AlternateContent xmlns:mc="http://schemas.openxmlformats.org/markup-compatibility/2006">
          <mc:Choice Requires="x14">
            <control shapeId="2053" r:id="rId7" name="Option Button 5">
              <controlPr defaultSize="0" autoFill="0" autoLine="0" autoPict="0">
                <anchor moveWithCells="1">
                  <from>
                    <xdr:col>9</xdr:col>
                    <xdr:colOff>358140</xdr:colOff>
                    <xdr:row>7</xdr:row>
                    <xdr:rowOff>236220</xdr:rowOff>
                  </from>
                  <to>
                    <xdr:col>9</xdr:col>
                    <xdr:colOff>632460</xdr:colOff>
                    <xdr:row>9</xdr:row>
                    <xdr:rowOff>0</xdr:rowOff>
                  </to>
                </anchor>
              </controlPr>
            </control>
          </mc:Choice>
        </mc:AlternateContent>
        <mc:AlternateContent xmlns:mc="http://schemas.openxmlformats.org/markup-compatibility/2006">
          <mc:Choice Requires="x14">
            <control shapeId="2054" r:id="rId8" name="Option Button 6">
              <controlPr defaultSize="0" autoFill="0" autoLine="0" autoPict="0">
                <anchor moveWithCells="1">
                  <from>
                    <xdr:col>9</xdr:col>
                    <xdr:colOff>358140</xdr:colOff>
                    <xdr:row>8</xdr:row>
                    <xdr:rowOff>236220</xdr:rowOff>
                  </from>
                  <to>
                    <xdr:col>9</xdr:col>
                    <xdr:colOff>632460</xdr:colOff>
                    <xdr:row>9</xdr:row>
                    <xdr:rowOff>220980</xdr:rowOff>
                  </to>
                </anchor>
              </controlPr>
            </control>
          </mc:Choice>
        </mc:AlternateContent>
        <mc:AlternateContent xmlns:mc="http://schemas.openxmlformats.org/markup-compatibility/2006">
          <mc:Choice Requires="x14">
            <control shapeId="2055" r:id="rId9" name="Option Button 7">
              <controlPr defaultSize="0" autoFill="0" autoLine="0" autoPict="0">
                <anchor moveWithCells="1">
                  <from>
                    <xdr:col>10</xdr:col>
                    <xdr:colOff>350520</xdr:colOff>
                    <xdr:row>6</xdr:row>
                    <xdr:rowOff>0</xdr:rowOff>
                  </from>
                  <to>
                    <xdr:col>10</xdr:col>
                    <xdr:colOff>617220</xdr:colOff>
                    <xdr:row>7</xdr:row>
                    <xdr:rowOff>0</xdr:rowOff>
                  </to>
                </anchor>
              </controlPr>
            </control>
          </mc:Choice>
        </mc:AlternateContent>
        <mc:AlternateContent xmlns:mc="http://schemas.openxmlformats.org/markup-compatibility/2006">
          <mc:Choice Requires="x14">
            <control shapeId="2056" r:id="rId10" name="Option Button 8">
              <controlPr defaultSize="0" autoFill="0" autoLine="0" autoPict="0">
                <anchor moveWithCells="1">
                  <from>
                    <xdr:col>10</xdr:col>
                    <xdr:colOff>350520</xdr:colOff>
                    <xdr:row>7</xdr:row>
                    <xdr:rowOff>0</xdr:rowOff>
                  </from>
                  <to>
                    <xdr:col>10</xdr:col>
                    <xdr:colOff>617220</xdr:colOff>
                    <xdr:row>8</xdr:row>
                    <xdr:rowOff>0</xdr:rowOff>
                  </to>
                </anchor>
              </controlPr>
            </control>
          </mc:Choice>
        </mc:AlternateContent>
        <mc:AlternateContent xmlns:mc="http://schemas.openxmlformats.org/markup-compatibility/2006">
          <mc:Choice Requires="x14">
            <control shapeId="2057" r:id="rId11" name="Option Button 9">
              <controlPr defaultSize="0" autoFill="0" autoLine="0" autoPict="0">
                <anchor moveWithCells="1">
                  <from>
                    <xdr:col>10</xdr:col>
                    <xdr:colOff>350520</xdr:colOff>
                    <xdr:row>8</xdr:row>
                    <xdr:rowOff>0</xdr:rowOff>
                  </from>
                  <to>
                    <xdr:col>10</xdr:col>
                    <xdr:colOff>617220</xdr:colOff>
                    <xdr:row>9</xdr:row>
                    <xdr:rowOff>0</xdr:rowOff>
                  </to>
                </anchor>
              </controlPr>
            </control>
          </mc:Choice>
        </mc:AlternateContent>
        <mc:AlternateContent xmlns:mc="http://schemas.openxmlformats.org/markup-compatibility/2006">
          <mc:Choice Requires="x14">
            <control shapeId="2058" r:id="rId12" name="Option Button 10">
              <controlPr defaultSize="0" autoFill="0" autoLine="0" autoPict="0">
                <anchor moveWithCells="1">
                  <from>
                    <xdr:col>10</xdr:col>
                    <xdr:colOff>350520</xdr:colOff>
                    <xdr:row>9</xdr:row>
                    <xdr:rowOff>0</xdr:rowOff>
                  </from>
                  <to>
                    <xdr:col>10</xdr:col>
                    <xdr:colOff>617220</xdr:colOff>
                    <xdr:row>9</xdr:row>
                    <xdr:rowOff>220980</xdr:rowOff>
                  </to>
                </anchor>
              </controlPr>
            </control>
          </mc:Choice>
        </mc:AlternateContent>
        <mc:AlternateContent xmlns:mc="http://schemas.openxmlformats.org/markup-compatibility/2006">
          <mc:Choice Requires="x14">
            <control shapeId="2059" r:id="rId13" name="Option Button 11">
              <controlPr defaultSize="0" autoFill="0" autoLine="0" autoPict="0">
                <anchor moveWithCells="1">
                  <from>
                    <xdr:col>20</xdr:col>
                    <xdr:colOff>358140</xdr:colOff>
                    <xdr:row>4</xdr:row>
                    <xdr:rowOff>708660</xdr:rowOff>
                  </from>
                  <to>
                    <xdr:col>20</xdr:col>
                    <xdr:colOff>624840</xdr:colOff>
                    <xdr:row>5</xdr:row>
                    <xdr:rowOff>220980</xdr:rowOff>
                  </to>
                </anchor>
              </controlPr>
            </control>
          </mc:Choice>
        </mc:AlternateContent>
        <mc:AlternateContent xmlns:mc="http://schemas.openxmlformats.org/markup-compatibility/2006">
          <mc:Choice Requires="x14">
            <control shapeId="2060" r:id="rId14" name="Option Button 12">
              <controlPr defaultSize="0" autoFill="0" autoLine="0" autoPict="0">
                <anchor moveWithCells="1">
                  <from>
                    <xdr:col>20</xdr:col>
                    <xdr:colOff>358140</xdr:colOff>
                    <xdr:row>5</xdr:row>
                    <xdr:rowOff>236220</xdr:rowOff>
                  </from>
                  <to>
                    <xdr:col>20</xdr:col>
                    <xdr:colOff>632460</xdr:colOff>
                    <xdr:row>7</xdr:row>
                    <xdr:rowOff>0</xdr:rowOff>
                  </to>
                </anchor>
              </controlPr>
            </control>
          </mc:Choice>
        </mc:AlternateContent>
        <mc:AlternateContent xmlns:mc="http://schemas.openxmlformats.org/markup-compatibility/2006">
          <mc:Choice Requires="x14">
            <control shapeId="2061" r:id="rId15" name="Option Button 13">
              <controlPr defaultSize="0" autoFill="0" autoLine="0" autoPict="0">
                <anchor moveWithCells="1">
                  <from>
                    <xdr:col>20</xdr:col>
                    <xdr:colOff>358140</xdr:colOff>
                    <xdr:row>6</xdr:row>
                    <xdr:rowOff>236220</xdr:rowOff>
                  </from>
                  <to>
                    <xdr:col>20</xdr:col>
                    <xdr:colOff>632460</xdr:colOff>
                    <xdr:row>8</xdr:row>
                    <xdr:rowOff>0</xdr:rowOff>
                  </to>
                </anchor>
              </controlPr>
            </control>
          </mc:Choice>
        </mc:AlternateContent>
        <mc:AlternateContent xmlns:mc="http://schemas.openxmlformats.org/markup-compatibility/2006">
          <mc:Choice Requires="x14">
            <control shapeId="2062" r:id="rId16" name="Option Button 14">
              <controlPr defaultSize="0" autoFill="0" autoLine="0" autoPict="0">
                <anchor moveWithCells="1">
                  <from>
                    <xdr:col>20</xdr:col>
                    <xdr:colOff>358140</xdr:colOff>
                    <xdr:row>7</xdr:row>
                    <xdr:rowOff>236220</xdr:rowOff>
                  </from>
                  <to>
                    <xdr:col>20</xdr:col>
                    <xdr:colOff>632460</xdr:colOff>
                    <xdr:row>9</xdr:row>
                    <xdr:rowOff>0</xdr:rowOff>
                  </to>
                </anchor>
              </controlPr>
            </control>
          </mc:Choice>
        </mc:AlternateContent>
        <mc:AlternateContent xmlns:mc="http://schemas.openxmlformats.org/markup-compatibility/2006">
          <mc:Choice Requires="x14">
            <control shapeId="2063" r:id="rId17" name="Option Button 15">
              <controlPr defaultSize="0" autoFill="0" autoLine="0" autoPict="0">
                <anchor moveWithCells="1">
                  <from>
                    <xdr:col>20</xdr:col>
                    <xdr:colOff>358140</xdr:colOff>
                    <xdr:row>8</xdr:row>
                    <xdr:rowOff>236220</xdr:rowOff>
                  </from>
                  <to>
                    <xdr:col>20</xdr:col>
                    <xdr:colOff>632460</xdr:colOff>
                    <xdr:row>9</xdr:row>
                    <xdr:rowOff>220980</xdr:rowOff>
                  </to>
                </anchor>
              </controlPr>
            </control>
          </mc:Choice>
        </mc:AlternateContent>
        <mc:AlternateContent xmlns:mc="http://schemas.openxmlformats.org/markup-compatibility/2006">
          <mc:Choice Requires="x14">
            <control shapeId="2064" r:id="rId18" name="Option Button 16">
              <controlPr defaultSize="0" autoFill="0" autoLine="0" autoPict="0">
                <anchor moveWithCells="1">
                  <from>
                    <xdr:col>21</xdr:col>
                    <xdr:colOff>358140</xdr:colOff>
                    <xdr:row>4</xdr:row>
                    <xdr:rowOff>716280</xdr:rowOff>
                  </from>
                  <to>
                    <xdr:col>21</xdr:col>
                    <xdr:colOff>624840</xdr:colOff>
                    <xdr:row>6</xdr:row>
                    <xdr:rowOff>0</xdr:rowOff>
                  </to>
                </anchor>
              </controlPr>
            </control>
          </mc:Choice>
        </mc:AlternateContent>
        <mc:AlternateContent xmlns:mc="http://schemas.openxmlformats.org/markup-compatibility/2006">
          <mc:Choice Requires="x14">
            <control shapeId="2065" r:id="rId19" name="Option Button 17">
              <controlPr defaultSize="0" autoFill="0" autoLine="0" autoPict="0">
                <anchor moveWithCells="1">
                  <from>
                    <xdr:col>21</xdr:col>
                    <xdr:colOff>358140</xdr:colOff>
                    <xdr:row>5</xdr:row>
                    <xdr:rowOff>236220</xdr:rowOff>
                  </from>
                  <to>
                    <xdr:col>21</xdr:col>
                    <xdr:colOff>632460</xdr:colOff>
                    <xdr:row>7</xdr:row>
                    <xdr:rowOff>0</xdr:rowOff>
                  </to>
                </anchor>
              </controlPr>
            </control>
          </mc:Choice>
        </mc:AlternateContent>
        <mc:AlternateContent xmlns:mc="http://schemas.openxmlformats.org/markup-compatibility/2006">
          <mc:Choice Requires="x14">
            <control shapeId="2066" r:id="rId20" name="Option Button 18">
              <controlPr defaultSize="0" autoFill="0" autoLine="0" autoPict="0">
                <anchor moveWithCells="1">
                  <from>
                    <xdr:col>21</xdr:col>
                    <xdr:colOff>358140</xdr:colOff>
                    <xdr:row>6</xdr:row>
                    <xdr:rowOff>236220</xdr:rowOff>
                  </from>
                  <to>
                    <xdr:col>21</xdr:col>
                    <xdr:colOff>632460</xdr:colOff>
                    <xdr:row>8</xdr:row>
                    <xdr:rowOff>0</xdr:rowOff>
                  </to>
                </anchor>
              </controlPr>
            </control>
          </mc:Choice>
        </mc:AlternateContent>
        <mc:AlternateContent xmlns:mc="http://schemas.openxmlformats.org/markup-compatibility/2006">
          <mc:Choice Requires="x14">
            <control shapeId="2067" r:id="rId21" name="Option Button 19">
              <controlPr defaultSize="0" autoFill="0" autoLine="0" autoPict="0">
                <anchor moveWithCells="1">
                  <from>
                    <xdr:col>21</xdr:col>
                    <xdr:colOff>358140</xdr:colOff>
                    <xdr:row>7</xdr:row>
                    <xdr:rowOff>236220</xdr:rowOff>
                  </from>
                  <to>
                    <xdr:col>21</xdr:col>
                    <xdr:colOff>632460</xdr:colOff>
                    <xdr:row>9</xdr:row>
                    <xdr:rowOff>0</xdr:rowOff>
                  </to>
                </anchor>
              </controlPr>
            </control>
          </mc:Choice>
        </mc:AlternateContent>
        <mc:AlternateContent xmlns:mc="http://schemas.openxmlformats.org/markup-compatibility/2006">
          <mc:Choice Requires="x14">
            <control shapeId="2068" r:id="rId22" name="Option Button 20">
              <controlPr defaultSize="0" autoFill="0" autoLine="0" autoPict="0">
                <anchor moveWithCells="1">
                  <from>
                    <xdr:col>21</xdr:col>
                    <xdr:colOff>358140</xdr:colOff>
                    <xdr:row>8</xdr:row>
                    <xdr:rowOff>236220</xdr:rowOff>
                  </from>
                  <to>
                    <xdr:col>21</xdr:col>
                    <xdr:colOff>632460</xdr:colOff>
                    <xdr:row>9</xdr:row>
                    <xdr:rowOff>220980</xdr:rowOff>
                  </to>
                </anchor>
              </controlPr>
            </control>
          </mc:Choice>
        </mc:AlternateContent>
        <mc:AlternateContent xmlns:mc="http://schemas.openxmlformats.org/markup-compatibility/2006">
          <mc:Choice Requires="x14">
            <control shapeId="2069" r:id="rId23" name="Option Button 21">
              <controlPr defaultSize="0" autoFill="0" autoLine="0" autoPict="0">
                <anchor moveWithCells="1">
                  <from>
                    <xdr:col>31</xdr:col>
                    <xdr:colOff>350520</xdr:colOff>
                    <xdr:row>5</xdr:row>
                    <xdr:rowOff>15240</xdr:rowOff>
                  </from>
                  <to>
                    <xdr:col>31</xdr:col>
                    <xdr:colOff>617220</xdr:colOff>
                    <xdr:row>6</xdr:row>
                    <xdr:rowOff>22860</xdr:rowOff>
                  </to>
                </anchor>
              </controlPr>
            </control>
          </mc:Choice>
        </mc:AlternateContent>
        <mc:AlternateContent xmlns:mc="http://schemas.openxmlformats.org/markup-compatibility/2006">
          <mc:Choice Requires="x14">
            <control shapeId="2070" r:id="rId24" name="Option Button 22">
              <controlPr defaultSize="0" autoFill="0" autoLine="0" autoPict="0">
                <anchor moveWithCells="1">
                  <from>
                    <xdr:col>31</xdr:col>
                    <xdr:colOff>358140</xdr:colOff>
                    <xdr:row>5</xdr:row>
                    <xdr:rowOff>236220</xdr:rowOff>
                  </from>
                  <to>
                    <xdr:col>31</xdr:col>
                    <xdr:colOff>632460</xdr:colOff>
                    <xdr:row>7</xdr:row>
                    <xdr:rowOff>0</xdr:rowOff>
                  </to>
                </anchor>
              </controlPr>
            </control>
          </mc:Choice>
        </mc:AlternateContent>
        <mc:AlternateContent xmlns:mc="http://schemas.openxmlformats.org/markup-compatibility/2006">
          <mc:Choice Requires="x14">
            <control shapeId="2071" r:id="rId25" name="Option Button 23">
              <controlPr defaultSize="0" autoFill="0" autoLine="0" autoPict="0">
                <anchor moveWithCells="1">
                  <from>
                    <xdr:col>31</xdr:col>
                    <xdr:colOff>358140</xdr:colOff>
                    <xdr:row>6</xdr:row>
                    <xdr:rowOff>236220</xdr:rowOff>
                  </from>
                  <to>
                    <xdr:col>31</xdr:col>
                    <xdr:colOff>632460</xdr:colOff>
                    <xdr:row>8</xdr:row>
                    <xdr:rowOff>0</xdr:rowOff>
                  </to>
                </anchor>
              </controlPr>
            </control>
          </mc:Choice>
        </mc:AlternateContent>
        <mc:AlternateContent xmlns:mc="http://schemas.openxmlformats.org/markup-compatibility/2006">
          <mc:Choice Requires="x14">
            <control shapeId="2072" r:id="rId26" name="Option Button 24">
              <controlPr defaultSize="0" autoFill="0" autoLine="0" autoPict="0">
                <anchor moveWithCells="1">
                  <from>
                    <xdr:col>31</xdr:col>
                    <xdr:colOff>358140</xdr:colOff>
                    <xdr:row>7</xdr:row>
                    <xdr:rowOff>236220</xdr:rowOff>
                  </from>
                  <to>
                    <xdr:col>31</xdr:col>
                    <xdr:colOff>632460</xdr:colOff>
                    <xdr:row>9</xdr:row>
                    <xdr:rowOff>0</xdr:rowOff>
                  </to>
                </anchor>
              </controlPr>
            </control>
          </mc:Choice>
        </mc:AlternateContent>
        <mc:AlternateContent xmlns:mc="http://schemas.openxmlformats.org/markup-compatibility/2006">
          <mc:Choice Requires="x14">
            <control shapeId="2073" r:id="rId27" name="Option Button 25">
              <controlPr defaultSize="0" autoFill="0" autoLine="0" autoPict="0">
                <anchor moveWithCells="1">
                  <from>
                    <xdr:col>31</xdr:col>
                    <xdr:colOff>358140</xdr:colOff>
                    <xdr:row>8</xdr:row>
                    <xdr:rowOff>236220</xdr:rowOff>
                  </from>
                  <to>
                    <xdr:col>31</xdr:col>
                    <xdr:colOff>632460</xdr:colOff>
                    <xdr:row>9</xdr:row>
                    <xdr:rowOff>220980</xdr:rowOff>
                  </to>
                </anchor>
              </controlPr>
            </control>
          </mc:Choice>
        </mc:AlternateContent>
        <mc:AlternateContent xmlns:mc="http://schemas.openxmlformats.org/markup-compatibility/2006">
          <mc:Choice Requires="x14">
            <control shapeId="2074" r:id="rId28" name="Option Button 26">
              <controlPr defaultSize="0" autoFill="0" autoLine="0" autoPict="0">
                <anchor moveWithCells="1">
                  <from>
                    <xdr:col>32</xdr:col>
                    <xdr:colOff>350520</xdr:colOff>
                    <xdr:row>4</xdr:row>
                    <xdr:rowOff>723900</xdr:rowOff>
                  </from>
                  <to>
                    <xdr:col>32</xdr:col>
                    <xdr:colOff>617220</xdr:colOff>
                    <xdr:row>6</xdr:row>
                    <xdr:rowOff>0</xdr:rowOff>
                  </to>
                </anchor>
              </controlPr>
            </control>
          </mc:Choice>
        </mc:AlternateContent>
        <mc:AlternateContent xmlns:mc="http://schemas.openxmlformats.org/markup-compatibility/2006">
          <mc:Choice Requires="x14">
            <control shapeId="2075" r:id="rId29" name="Option Button 27">
              <controlPr defaultSize="0" autoFill="0" autoLine="0" autoPict="0">
                <anchor moveWithCells="1">
                  <from>
                    <xdr:col>32</xdr:col>
                    <xdr:colOff>358140</xdr:colOff>
                    <xdr:row>5</xdr:row>
                    <xdr:rowOff>236220</xdr:rowOff>
                  </from>
                  <to>
                    <xdr:col>32</xdr:col>
                    <xdr:colOff>632460</xdr:colOff>
                    <xdr:row>7</xdr:row>
                    <xdr:rowOff>0</xdr:rowOff>
                  </to>
                </anchor>
              </controlPr>
            </control>
          </mc:Choice>
        </mc:AlternateContent>
        <mc:AlternateContent xmlns:mc="http://schemas.openxmlformats.org/markup-compatibility/2006">
          <mc:Choice Requires="x14">
            <control shapeId="2076" r:id="rId30" name="Option Button 28">
              <controlPr defaultSize="0" autoFill="0" autoLine="0" autoPict="0">
                <anchor moveWithCells="1">
                  <from>
                    <xdr:col>32</xdr:col>
                    <xdr:colOff>358140</xdr:colOff>
                    <xdr:row>6</xdr:row>
                    <xdr:rowOff>236220</xdr:rowOff>
                  </from>
                  <to>
                    <xdr:col>32</xdr:col>
                    <xdr:colOff>632460</xdr:colOff>
                    <xdr:row>8</xdr:row>
                    <xdr:rowOff>0</xdr:rowOff>
                  </to>
                </anchor>
              </controlPr>
            </control>
          </mc:Choice>
        </mc:AlternateContent>
        <mc:AlternateContent xmlns:mc="http://schemas.openxmlformats.org/markup-compatibility/2006">
          <mc:Choice Requires="x14">
            <control shapeId="2077" r:id="rId31" name="Option Button 29">
              <controlPr defaultSize="0" autoFill="0" autoLine="0" autoPict="0">
                <anchor moveWithCells="1">
                  <from>
                    <xdr:col>32</xdr:col>
                    <xdr:colOff>358140</xdr:colOff>
                    <xdr:row>7</xdr:row>
                    <xdr:rowOff>236220</xdr:rowOff>
                  </from>
                  <to>
                    <xdr:col>32</xdr:col>
                    <xdr:colOff>632460</xdr:colOff>
                    <xdr:row>9</xdr:row>
                    <xdr:rowOff>0</xdr:rowOff>
                  </to>
                </anchor>
              </controlPr>
            </control>
          </mc:Choice>
        </mc:AlternateContent>
        <mc:AlternateContent xmlns:mc="http://schemas.openxmlformats.org/markup-compatibility/2006">
          <mc:Choice Requires="x14">
            <control shapeId="2078" r:id="rId32" name="Option Button 30">
              <controlPr defaultSize="0" autoFill="0" autoLine="0" autoPict="0">
                <anchor moveWithCells="1">
                  <from>
                    <xdr:col>32</xdr:col>
                    <xdr:colOff>358140</xdr:colOff>
                    <xdr:row>8</xdr:row>
                    <xdr:rowOff>236220</xdr:rowOff>
                  </from>
                  <to>
                    <xdr:col>32</xdr:col>
                    <xdr:colOff>632460</xdr:colOff>
                    <xdr:row>9</xdr:row>
                    <xdr:rowOff>220980</xdr:rowOff>
                  </to>
                </anchor>
              </controlPr>
            </control>
          </mc:Choice>
        </mc:AlternateContent>
        <mc:AlternateContent xmlns:mc="http://schemas.openxmlformats.org/markup-compatibility/2006">
          <mc:Choice Requires="x14">
            <control shapeId="2094" r:id="rId33" name="Option Button 46">
              <controlPr defaultSize="0" autoFill="0" autoLine="0" autoPict="0">
                <anchor moveWithCells="1">
                  <from>
                    <xdr:col>42</xdr:col>
                    <xdr:colOff>358140</xdr:colOff>
                    <xdr:row>5</xdr:row>
                    <xdr:rowOff>7620</xdr:rowOff>
                  </from>
                  <to>
                    <xdr:col>42</xdr:col>
                    <xdr:colOff>624840</xdr:colOff>
                    <xdr:row>6</xdr:row>
                    <xdr:rowOff>0</xdr:rowOff>
                  </to>
                </anchor>
              </controlPr>
            </control>
          </mc:Choice>
        </mc:AlternateContent>
        <mc:AlternateContent xmlns:mc="http://schemas.openxmlformats.org/markup-compatibility/2006">
          <mc:Choice Requires="x14">
            <control shapeId="2095" r:id="rId34" name="Option Button 47">
              <controlPr defaultSize="0" autoFill="0" autoLine="0" autoPict="0">
                <anchor moveWithCells="1">
                  <from>
                    <xdr:col>42</xdr:col>
                    <xdr:colOff>358140</xdr:colOff>
                    <xdr:row>5</xdr:row>
                    <xdr:rowOff>236220</xdr:rowOff>
                  </from>
                  <to>
                    <xdr:col>42</xdr:col>
                    <xdr:colOff>632460</xdr:colOff>
                    <xdr:row>7</xdr:row>
                    <xdr:rowOff>0</xdr:rowOff>
                  </to>
                </anchor>
              </controlPr>
            </control>
          </mc:Choice>
        </mc:AlternateContent>
        <mc:AlternateContent xmlns:mc="http://schemas.openxmlformats.org/markup-compatibility/2006">
          <mc:Choice Requires="x14">
            <control shapeId="2096" r:id="rId35" name="Option Button 48">
              <controlPr defaultSize="0" autoFill="0" autoLine="0" autoPict="0">
                <anchor moveWithCells="1">
                  <from>
                    <xdr:col>42</xdr:col>
                    <xdr:colOff>358140</xdr:colOff>
                    <xdr:row>6</xdr:row>
                    <xdr:rowOff>236220</xdr:rowOff>
                  </from>
                  <to>
                    <xdr:col>42</xdr:col>
                    <xdr:colOff>632460</xdr:colOff>
                    <xdr:row>8</xdr:row>
                    <xdr:rowOff>0</xdr:rowOff>
                  </to>
                </anchor>
              </controlPr>
            </control>
          </mc:Choice>
        </mc:AlternateContent>
        <mc:AlternateContent xmlns:mc="http://schemas.openxmlformats.org/markup-compatibility/2006">
          <mc:Choice Requires="x14">
            <control shapeId="2097" r:id="rId36" name="Option Button 49">
              <controlPr defaultSize="0" autoFill="0" autoLine="0" autoPict="0">
                <anchor moveWithCells="1">
                  <from>
                    <xdr:col>42</xdr:col>
                    <xdr:colOff>358140</xdr:colOff>
                    <xdr:row>7</xdr:row>
                    <xdr:rowOff>236220</xdr:rowOff>
                  </from>
                  <to>
                    <xdr:col>42</xdr:col>
                    <xdr:colOff>632460</xdr:colOff>
                    <xdr:row>9</xdr:row>
                    <xdr:rowOff>0</xdr:rowOff>
                  </to>
                </anchor>
              </controlPr>
            </control>
          </mc:Choice>
        </mc:AlternateContent>
        <mc:AlternateContent xmlns:mc="http://schemas.openxmlformats.org/markup-compatibility/2006">
          <mc:Choice Requires="x14">
            <control shapeId="2098" r:id="rId37" name="Option Button 50">
              <controlPr defaultSize="0" autoFill="0" autoLine="0" autoPict="0">
                <anchor moveWithCells="1">
                  <from>
                    <xdr:col>42</xdr:col>
                    <xdr:colOff>358140</xdr:colOff>
                    <xdr:row>8</xdr:row>
                    <xdr:rowOff>236220</xdr:rowOff>
                  </from>
                  <to>
                    <xdr:col>42</xdr:col>
                    <xdr:colOff>632460</xdr:colOff>
                    <xdr:row>10</xdr:row>
                    <xdr:rowOff>15240</xdr:rowOff>
                  </to>
                </anchor>
              </controlPr>
            </control>
          </mc:Choice>
        </mc:AlternateContent>
        <mc:AlternateContent xmlns:mc="http://schemas.openxmlformats.org/markup-compatibility/2006">
          <mc:Choice Requires="x14">
            <control shapeId="2099" r:id="rId38" name="Option Button 51">
              <controlPr defaultSize="0" autoFill="0" autoLine="0" autoPict="0">
                <anchor moveWithCells="1">
                  <from>
                    <xdr:col>43</xdr:col>
                    <xdr:colOff>358140</xdr:colOff>
                    <xdr:row>5</xdr:row>
                    <xdr:rowOff>7620</xdr:rowOff>
                  </from>
                  <to>
                    <xdr:col>43</xdr:col>
                    <xdr:colOff>624840</xdr:colOff>
                    <xdr:row>6</xdr:row>
                    <xdr:rowOff>0</xdr:rowOff>
                  </to>
                </anchor>
              </controlPr>
            </control>
          </mc:Choice>
        </mc:AlternateContent>
        <mc:AlternateContent xmlns:mc="http://schemas.openxmlformats.org/markup-compatibility/2006">
          <mc:Choice Requires="x14">
            <control shapeId="2100" r:id="rId39" name="Option Button 52">
              <controlPr defaultSize="0" autoFill="0" autoLine="0" autoPict="0">
                <anchor moveWithCells="1">
                  <from>
                    <xdr:col>43</xdr:col>
                    <xdr:colOff>358140</xdr:colOff>
                    <xdr:row>5</xdr:row>
                    <xdr:rowOff>236220</xdr:rowOff>
                  </from>
                  <to>
                    <xdr:col>43</xdr:col>
                    <xdr:colOff>632460</xdr:colOff>
                    <xdr:row>7</xdr:row>
                    <xdr:rowOff>0</xdr:rowOff>
                  </to>
                </anchor>
              </controlPr>
            </control>
          </mc:Choice>
        </mc:AlternateContent>
        <mc:AlternateContent xmlns:mc="http://schemas.openxmlformats.org/markup-compatibility/2006">
          <mc:Choice Requires="x14">
            <control shapeId="2101" r:id="rId40" name="Option Button 53">
              <controlPr defaultSize="0" autoFill="0" autoLine="0" autoPict="0">
                <anchor moveWithCells="1">
                  <from>
                    <xdr:col>43</xdr:col>
                    <xdr:colOff>358140</xdr:colOff>
                    <xdr:row>6</xdr:row>
                    <xdr:rowOff>236220</xdr:rowOff>
                  </from>
                  <to>
                    <xdr:col>43</xdr:col>
                    <xdr:colOff>632460</xdr:colOff>
                    <xdr:row>8</xdr:row>
                    <xdr:rowOff>0</xdr:rowOff>
                  </to>
                </anchor>
              </controlPr>
            </control>
          </mc:Choice>
        </mc:AlternateContent>
        <mc:AlternateContent xmlns:mc="http://schemas.openxmlformats.org/markup-compatibility/2006">
          <mc:Choice Requires="x14">
            <control shapeId="2102" r:id="rId41" name="Option Button 54">
              <controlPr defaultSize="0" autoFill="0" autoLine="0" autoPict="0">
                <anchor moveWithCells="1">
                  <from>
                    <xdr:col>43</xdr:col>
                    <xdr:colOff>358140</xdr:colOff>
                    <xdr:row>7</xdr:row>
                    <xdr:rowOff>236220</xdr:rowOff>
                  </from>
                  <to>
                    <xdr:col>43</xdr:col>
                    <xdr:colOff>632460</xdr:colOff>
                    <xdr:row>9</xdr:row>
                    <xdr:rowOff>0</xdr:rowOff>
                  </to>
                </anchor>
              </controlPr>
            </control>
          </mc:Choice>
        </mc:AlternateContent>
        <mc:AlternateContent xmlns:mc="http://schemas.openxmlformats.org/markup-compatibility/2006">
          <mc:Choice Requires="x14">
            <control shapeId="2103" r:id="rId42" name="Option Button 55">
              <controlPr defaultSize="0" autoFill="0" autoLine="0" autoPict="0">
                <anchor moveWithCells="1">
                  <from>
                    <xdr:col>43</xdr:col>
                    <xdr:colOff>358140</xdr:colOff>
                    <xdr:row>8</xdr:row>
                    <xdr:rowOff>236220</xdr:rowOff>
                  </from>
                  <to>
                    <xdr:col>43</xdr:col>
                    <xdr:colOff>632460</xdr:colOff>
                    <xdr:row>10</xdr:row>
                    <xdr:rowOff>15240</xdr:rowOff>
                  </to>
                </anchor>
              </controlPr>
            </control>
          </mc:Choice>
        </mc:AlternateContent>
        <mc:AlternateContent xmlns:mc="http://schemas.openxmlformats.org/markup-compatibility/2006">
          <mc:Choice Requires="x14">
            <control shapeId="2110" r:id="rId43" name="Option Button 62">
              <controlPr defaultSize="0" autoFill="0" autoLine="0" autoPict="0">
                <anchor moveWithCells="1">
                  <from>
                    <xdr:col>53</xdr:col>
                    <xdr:colOff>358140</xdr:colOff>
                    <xdr:row>5</xdr:row>
                    <xdr:rowOff>228600</xdr:rowOff>
                  </from>
                  <to>
                    <xdr:col>53</xdr:col>
                    <xdr:colOff>632460</xdr:colOff>
                    <xdr:row>7</xdr:row>
                    <xdr:rowOff>0</xdr:rowOff>
                  </to>
                </anchor>
              </controlPr>
            </control>
          </mc:Choice>
        </mc:AlternateContent>
        <mc:AlternateContent xmlns:mc="http://schemas.openxmlformats.org/markup-compatibility/2006">
          <mc:Choice Requires="x14">
            <control shapeId="2111" r:id="rId44" name="Option Button 63">
              <controlPr defaultSize="0" autoFill="0" autoLine="0" autoPict="0">
                <anchor moveWithCells="1">
                  <from>
                    <xdr:col>53</xdr:col>
                    <xdr:colOff>358140</xdr:colOff>
                    <xdr:row>6</xdr:row>
                    <xdr:rowOff>236220</xdr:rowOff>
                  </from>
                  <to>
                    <xdr:col>53</xdr:col>
                    <xdr:colOff>632460</xdr:colOff>
                    <xdr:row>8</xdr:row>
                    <xdr:rowOff>0</xdr:rowOff>
                  </to>
                </anchor>
              </controlPr>
            </control>
          </mc:Choice>
        </mc:AlternateContent>
        <mc:AlternateContent xmlns:mc="http://schemas.openxmlformats.org/markup-compatibility/2006">
          <mc:Choice Requires="x14">
            <control shapeId="2112" r:id="rId45" name="Option Button 64">
              <controlPr defaultSize="0" autoFill="0" autoLine="0" autoPict="0">
                <anchor moveWithCells="1">
                  <from>
                    <xdr:col>53</xdr:col>
                    <xdr:colOff>358140</xdr:colOff>
                    <xdr:row>7</xdr:row>
                    <xdr:rowOff>236220</xdr:rowOff>
                  </from>
                  <to>
                    <xdr:col>53</xdr:col>
                    <xdr:colOff>632460</xdr:colOff>
                    <xdr:row>9</xdr:row>
                    <xdr:rowOff>0</xdr:rowOff>
                  </to>
                </anchor>
              </controlPr>
            </control>
          </mc:Choice>
        </mc:AlternateContent>
        <mc:AlternateContent xmlns:mc="http://schemas.openxmlformats.org/markup-compatibility/2006">
          <mc:Choice Requires="x14">
            <control shapeId="2113" r:id="rId46" name="Option Button 65">
              <controlPr defaultSize="0" autoFill="0" autoLine="0" autoPict="0">
                <anchor moveWithCells="1">
                  <from>
                    <xdr:col>53</xdr:col>
                    <xdr:colOff>358140</xdr:colOff>
                    <xdr:row>8</xdr:row>
                    <xdr:rowOff>236220</xdr:rowOff>
                  </from>
                  <to>
                    <xdr:col>53</xdr:col>
                    <xdr:colOff>632460</xdr:colOff>
                    <xdr:row>10</xdr:row>
                    <xdr:rowOff>15240</xdr:rowOff>
                  </to>
                </anchor>
              </controlPr>
            </control>
          </mc:Choice>
        </mc:AlternateContent>
        <mc:AlternateContent xmlns:mc="http://schemas.openxmlformats.org/markup-compatibility/2006">
          <mc:Choice Requires="x14">
            <control shapeId="2115" r:id="rId47" name="Option Button 67">
              <controlPr defaultSize="0" autoFill="0" autoLine="0" autoPict="0">
                <anchor moveWithCells="1">
                  <from>
                    <xdr:col>54</xdr:col>
                    <xdr:colOff>358140</xdr:colOff>
                    <xdr:row>5</xdr:row>
                    <xdr:rowOff>236220</xdr:rowOff>
                  </from>
                  <to>
                    <xdr:col>54</xdr:col>
                    <xdr:colOff>632460</xdr:colOff>
                    <xdr:row>7</xdr:row>
                    <xdr:rowOff>0</xdr:rowOff>
                  </to>
                </anchor>
              </controlPr>
            </control>
          </mc:Choice>
        </mc:AlternateContent>
        <mc:AlternateContent xmlns:mc="http://schemas.openxmlformats.org/markup-compatibility/2006">
          <mc:Choice Requires="x14">
            <control shapeId="2116" r:id="rId48" name="Option Button 68">
              <controlPr defaultSize="0" autoFill="0" autoLine="0" autoPict="0">
                <anchor moveWithCells="1">
                  <from>
                    <xdr:col>54</xdr:col>
                    <xdr:colOff>358140</xdr:colOff>
                    <xdr:row>6</xdr:row>
                    <xdr:rowOff>236220</xdr:rowOff>
                  </from>
                  <to>
                    <xdr:col>54</xdr:col>
                    <xdr:colOff>632460</xdr:colOff>
                    <xdr:row>8</xdr:row>
                    <xdr:rowOff>0</xdr:rowOff>
                  </to>
                </anchor>
              </controlPr>
            </control>
          </mc:Choice>
        </mc:AlternateContent>
        <mc:AlternateContent xmlns:mc="http://schemas.openxmlformats.org/markup-compatibility/2006">
          <mc:Choice Requires="x14">
            <control shapeId="2117" r:id="rId49" name="Option Button 69">
              <controlPr defaultSize="0" autoFill="0" autoLine="0" autoPict="0">
                <anchor moveWithCells="1">
                  <from>
                    <xdr:col>54</xdr:col>
                    <xdr:colOff>358140</xdr:colOff>
                    <xdr:row>7</xdr:row>
                    <xdr:rowOff>236220</xdr:rowOff>
                  </from>
                  <to>
                    <xdr:col>54</xdr:col>
                    <xdr:colOff>632460</xdr:colOff>
                    <xdr:row>9</xdr:row>
                    <xdr:rowOff>0</xdr:rowOff>
                  </to>
                </anchor>
              </controlPr>
            </control>
          </mc:Choice>
        </mc:AlternateContent>
        <mc:AlternateContent xmlns:mc="http://schemas.openxmlformats.org/markup-compatibility/2006">
          <mc:Choice Requires="x14">
            <control shapeId="2118" r:id="rId50" name="Option Button 70">
              <controlPr defaultSize="0" autoFill="0" autoLine="0" autoPict="0">
                <anchor moveWithCells="1">
                  <from>
                    <xdr:col>54</xdr:col>
                    <xdr:colOff>358140</xdr:colOff>
                    <xdr:row>8</xdr:row>
                    <xdr:rowOff>236220</xdr:rowOff>
                  </from>
                  <to>
                    <xdr:col>54</xdr:col>
                    <xdr:colOff>632460</xdr:colOff>
                    <xdr:row>10</xdr:row>
                    <xdr:rowOff>15240</xdr:rowOff>
                  </to>
                </anchor>
              </controlPr>
            </control>
          </mc:Choice>
        </mc:AlternateContent>
        <mc:AlternateContent xmlns:mc="http://schemas.openxmlformats.org/markup-compatibility/2006">
          <mc:Choice Requires="x14">
            <control shapeId="2124" r:id="rId51" name="Option Button 76">
              <controlPr defaultSize="0" autoFill="0" autoLine="0" autoPict="0">
                <anchor moveWithCells="1">
                  <from>
                    <xdr:col>64</xdr:col>
                    <xdr:colOff>358140</xdr:colOff>
                    <xdr:row>5</xdr:row>
                    <xdr:rowOff>15240</xdr:rowOff>
                  </from>
                  <to>
                    <xdr:col>64</xdr:col>
                    <xdr:colOff>632460</xdr:colOff>
                    <xdr:row>6</xdr:row>
                    <xdr:rowOff>15240</xdr:rowOff>
                  </to>
                </anchor>
              </controlPr>
            </control>
          </mc:Choice>
        </mc:AlternateContent>
        <mc:AlternateContent xmlns:mc="http://schemas.openxmlformats.org/markup-compatibility/2006">
          <mc:Choice Requires="x14">
            <control shapeId="2125" r:id="rId52" name="Option Button 77">
              <controlPr defaultSize="0" autoFill="0" autoLine="0" autoPict="0">
                <anchor moveWithCells="1">
                  <from>
                    <xdr:col>64</xdr:col>
                    <xdr:colOff>358140</xdr:colOff>
                    <xdr:row>5</xdr:row>
                    <xdr:rowOff>236220</xdr:rowOff>
                  </from>
                  <to>
                    <xdr:col>64</xdr:col>
                    <xdr:colOff>632460</xdr:colOff>
                    <xdr:row>7</xdr:row>
                    <xdr:rowOff>0</xdr:rowOff>
                  </to>
                </anchor>
              </controlPr>
            </control>
          </mc:Choice>
        </mc:AlternateContent>
        <mc:AlternateContent xmlns:mc="http://schemas.openxmlformats.org/markup-compatibility/2006">
          <mc:Choice Requires="x14">
            <control shapeId="2126" r:id="rId53" name="Option Button 78">
              <controlPr defaultSize="0" autoFill="0" autoLine="0" autoPict="0">
                <anchor moveWithCells="1">
                  <from>
                    <xdr:col>64</xdr:col>
                    <xdr:colOff>358140</xdr:colOff>
                    <xdr:row>6</xdr:row>
                    <xdr:rowOff>236220</xdr:rowOff>
                  </from>
                  <to>
                    <xdr:col>64</xdr:col>
                    <xdr:colOff>632460</xdr:colOff>
                    <xdr:row>8</xdr:row>
                    <xdr:rowOff>0</xdr:rowOff>
                  </to>
                </anchor>
              </controlPr>
            </control>
          </mc:Choice>
        </mc:AlternateContent>
        <mc:AlternateContent xmlns:mc="http://schemas.openxmlformats.org/markup-compatibility/2006">
          <mc:Choice Requires="x14">
            <control shapeId="2127" r:id="rId54" name="Option Button 79">
              <controlPr defaultSize="0" autoFill="0" autoLine="0" autoPict="0">
                <anchor moveWithCells="1">
                  <from>
                    <xdr:col>64</xdr:col>
                    <xdr:colOff>358140</xdr:colOff>
                    <xdr:row>7</xdr:row>
                    <xdr:rowOff>236220</xdr:rowOff>
                  </from>
                  <to>
                    <xdr:col>64</xdr:col>
                    <xdr:colOff>632460</xdr:colOff>
                    <xdr:row>9</xdr:row>
                    <xdr:rowOff>0</xdr:rowOff>
                  </to>
                </anchor>
              </controlPr>
            </control>
          </mc:Choice>
        </mc:AlternateContent>
        <mc:AlternateContent xmlns:mc="http://schemas.openxmlformats.org/markup-compatibility/2006">
          <mc:Choice Requires="x14">
            <control shapeId="2129" r:id="rId55" name="Option Button 81">
              <controlPr defaultSize="0" autoFill="0" autoLine="0" autoPict="0">
                <anchor moveWithCells="1">
                  <from>
                    <xdr:col>65</xdr:col>
                    <xdr:colOff>358140</xdr:colOff>
                    <xdr:row>5</xdr:row>
                    <xdr:rowOff>7620</xdr:rowOff>
                  </from>
                  <to>
                    <xdr:col>65</xdr:col>
                    <xdr:colOff>632460</xdr:colOff>
                    <xdr:row>6</xdr:row>
                    <xdr:rowOff>0</xdr:rowOff>
                  </to>
                </anchor>
              </controlPr>
            </control>
          </mc:Choice>
        </mc:AlternateContent>
        <mc:AlternateContent xmlns:mc="http://schemas.openxmlformats.org/markup-compatibility/2006">
          <mc:Choice Requires="x14">
            <control shapeId="2130" r:id="rId56" name="Option Button 82">
              <controlPr defaultSize="0" autoFill="0" autoLine="0" autoPict="0">
                <anchor moveWithCells="1">
                  <from>
                    <xdr:col>65</xdr:col>
                    <xdr:colOff>358140</xdr:colOff>
                    <xdr:row>5</xdr:row>
                    <xdr:rowOff>236220</xdr:rowOff>
                  </from>
                  <to>
                    <xdr:col>65</xdr:col>
                    <xdr:colOff>632460</xdr:colOff>
                    <xdr:row>7</xdr:row>
                    <xdr:rowOff>0</xdr:rowOff>
                  </to>
                </anchor>
              </controlPr>
            </control>
          </mc:Choice>
        </mc:AlternateContent>
        <mc:AlternateContent xmlns:mc="http://schemas.openxmlformats.org/markup-compatibility/2006">
          <mc:Choice Requires="x14">
            <control shapeId="2131" r:id="rId57" name="Option Button 83">
              <controlPr defaultSize="0" autoFill="0" autoLine="0" autoPict="0">
                <anchor moveWithCells="1">
                  <from>
                    <xdr:col>65</xdr:col>
                    <xdr:colOff>358140</xdr:colOff>
                    <xdr:row>6</xdr:row>
                    <xdr:rowOff>236220</xdr:rowOff>
                  </from>
                  <to>
                    <xdr:col>65</xdr:col>
                    <xdr:colOff>632460</xdr:colOff>
                    <xdr:row>8</xdr:row>
                    <xdr:rowOff>0</xdr:rowOff>
                  </to>
                </anchor>
              </controlPr>
            </control>
          </mc:Choice>
        </mc:AlternateContent>
        <mc:AlternateContent xmlns:mc="http://schemas.openxmlformats.org/markup-compatibility/2006">
          <mc:Choice Requires="x14">
            <control shapeId="2132" r:id="rId58" name="Option Button 84">
              <controlPr defaultSize="0" autoFill="0" autoLine="0" autoPict="0">
                <anchor moveWithCells="1">
                  <from>
                    <xdr:col>65</xdr:col>
                    <xdr:colOff>358140</xdr:colOff>
                    <xdr:row>7</xdr:row>
                    <xdr:rowOff>236220</xdr:rowOff>
                  </from>
                  <to>
                    <xdr:col>65</xdr:col>
                    <xdr:colOff>632460</xdr:colOff>
                    <xdr:row>9</xdr:row>
                    <xdr:rowOff>0</xdr:rowOff>
                  </to>
                </anchor>
              </controlPr>
            </control>
          </mc:Choice>
        </mc:AlternateContent>
        <mc:AlternateContent xmlns:mc="http://schemas.openxmlformats.org/markup-compatibility/2006">
          <mc:Choice Requires="x14">
            <control shapeId="2176" r:id="rId59" name="Group Box 128">
              <controlPr defaultSize="0" autoFill="0" autoPict="0">
                <anchor moveWithCells="1">
                  <from>
                    <xdr:col>9</xdr:col>
                    <xdr:colOff>0</xdr:colOff>
                    <xdr:row>4</xdr:row>
                    <xdr:rowOff>678180</xdr:rowOff>
                  </from>
                  <to>
                    <xdr:col>11</xdr:col>
                    <xdr:colOff>22860</xdr:colOff>
                    <xdr:row>6</xdr:row>
                    <xdr:rowOff>15240</xdr:rowOff>
                  </to>
                </anchor>
              </controlPr>
            </control>
          </mc:Choice>
        </mc:AlternateContent>
        <mc:AlternateContent xmlns:mc="http://schemas.openxmlformats.org/markup-compatibility/2006">
          <mc:Choice Requires="x14">
            <control shapeId="2177" r:id="rId60" name="Group Box 129">
              <controlPr defaultSize="0" autoFill="0" autoPict="0">
                <anchor moveWithCells="1">
                  <from>
                    <xdr:col>8</xdr:col>
                    <xdr:colOff>647700</xdr:colOff>
                    <xdr:row>5</xdr:row>
                    <xdr:rowOff>167640</xdr:rowOff>
                  </from>
                  <to>
                    <xdr:col>10</xdr:col>
                    <xdr:colOff>937260</xdr:colOff>
                    <xdr:row>7</xdr:row>
                    <xdr:rowOff>0</xdr:rowOff>
                  </to>
                </anchor>
              </controlPr>
            </control>
          </mc:Choice>
        </mc:AlternateContent>
        <mc:AlternateContent xmlns:mc="http://schemas.openxmlformats.org/markup-compatibility/2006">
          <mc:Choice Requires="x14">
            <control shapeId="2178" r:id="rId61" name="Group Box 130">
              <controlPr defaultSize="0" autoFill="0" autoPict="0">
                <anchor moveWithCells="1">
                  <from>
                    <xdr:col>8</xdr:col>
                    <xdr:colOff>647700</xdr:colOff>
                    <xdr:row>6</xdr:row>
                    <xdr:rowOff>190500</xdr:rowOff>
                  </from>
                  <to>
                    <xdr:col>11</xdr:col>
                    <xdr:colOff>22860</xdr:colOff>
                    <xdr:row>8</xdr:row>
                    <xdr:rowOff>22860</xdr:rowOff>
                  </to>
                </anchor>
              </controlPr>
            </control>
          </mc:Choice>
        </mc:AlternateContent>
        <mc:AlternateContent xmlns:mc="http://schemas.openxmlformats.org/markup-compatibility/2006">
          <mc:Choice Requires="x14">
            <control shapeId="2179" r:id="rId62" name="Group Box 131">
              <controlPr defaultSize="0" autoFill="0" autoPict="0">
                <anchor moveWithCells="1">
                  <from>
                    <xdr:col>8</xdr:col>
                    <xdr:colOff>609600</xdr:colOff>
                    <xdr:row>7</xdr:row>
                    <xdr:rowOff>190500</xdr:rowOff>
                  </from>
                  <to>
                    <xdr:col>11</xdr:col>
                    <xdr:colOff>53340</xdr:colOff>
                    <xdr:row>9</xdr:row>
                    <xdr:rowOff>22860</xdr:rowOff>
                  </to>
                </anchor>
              </controlPr>
            </control>
          </mc:Choice>
        </mc:AlternateContent>
        <mc:AlternateContent xmlns:mc="http://schemas.openxmlformats.org/markup-compatibility/2006">
          <mc:Choice Requires="x14">
            <control shapeId="2180" r:id="rId63" name="Group Box 132">
              <controlPr defaultSize="0" autoFill="0" autoPict="0">
                <anchor moveWithCells="1">
                  <from>
                    <xdr:col>8</xdr:col>
                    <xdr:colOff>662940</xdr:colOff>
                    <xdr:row>8</xdr:row>
                    <xdr:rowOff>190500</xdr:rowOff>
                  </from>
                  <to>
                    <xdr:col>10</xdr:col>
                    <xdr:colOff>929640</xdr:colOff>
                    <xdr:row>10</xdr:row>
                    <xdr:rowOff>15240</xdr:rowOff>
                  </to>
                </anchor>
              </controlPr>
            </control>
          </mc:Choice>
        </mc:AlternateContent>
        <mc:AlternateContent xmlns:mc="http://schemas.openxmlformats.org/markup-compatibility/2006">
          <mc:Choice Requires="x14">
            <control shapeId="2181" r:id="rId64" name="Group Box 133">
              <controlPr defaultSize="0" autoFill="0" autoPict="0">
                <anchor moveWithCells="1">
                  <from>
                    <xdr:col>19</xdr:col>
                    <xdr:colOff>640080</xdr:colOff>
                    <xdr:row>4</xdr:row>
                    <xdr:rowOff>670560</xdr:rowOff>
                  </from>
                  <to>
                    <xdr:col>21</xdr:col>
                    <xdr:colOff>990600</xdr:colOff>
                    <xdr:row>6</xdr:row>
                    <xdr:rowOff>7620</xdr:rowOff>
                  </to>
                </anchor>
              </controlPr>
            </control>
          </mc:Choice>
        </mc:AlternateContent>
        <mc:AlternateContent xmlns:mc="http://schemas.openxmlformats.org/markup-compatibility/2006">
          <mc:Choice Requires="x14">
            <control shapeId="2182" r:id="rId65" name="Group Box 134">
              <controlPr defaultSize="0" autoFill="0" autoPict="0">
                <anchor moveWithCells="1">
                  <from>
                    <xdr:col>19</xdr:col>
                    <xdr:colOff>655320</xdr:colOff>
                    <xdr:row>5</xdr:row>
                    <xdr:rowOff>175260</xdr:rowOff>
                  </from>
                  <to>
                    <xdr:col>22</xdr:col>
                    <xdr:colOff>0</xdr:colOff>
                    <xdr:row>7</xdr:row>
                    <xdr:rowOff>7620</xdr:rowOff>
                  </to>
                </anchor>
              </controlPr>
            </control>
          </mc:Choice>
        </mc:AlternateContent>
        <mc:AlternateContent xmlns:mc="http://schemas.openxmlformats.org/markup-compatibility/2006">
          <mc:Choice Requires="x14">
            <control shapeId="2183" r:id="rId66" name="Group Box 135">
              <controlPr defaultSize="0" autoFill="0" autoPict="0">
                <anchor moveWithCells="1">
                  <from>
                    <xdr:col>19</xdr:col>
                    <xdr:colOff>632460</xdr:colOff>
                    <xdr:row>6</xdr:row>
                    <xdr:rowOff>205740</xdr:rowOff>
                  </from>
                  <to>
                    <xdr:col>22</xdr:col>
                    <xdr:colOff>68580</xdr:colOff>
                    <xdr:row>8</xdr:row>
                    <xdr:rowOff>38100</xdr:rowOff>
                  </to>
                </anchor>
              </controlPr>
            </control>
          </mc:Choice>
        </mc:AlternateContent>
        <mc:AlternateContent xmlns:mc="http://schemas.openxmlformats.org/markup-compatibility/2006">
          <mc:Choice Requires="x14">
            <control shapeId="2184" r:id="rId67" name="Group Box 136">
              <controlPr defaultSize="0" autoFill="0" autoPict="0">
                <anchor moveWithCells="1">
                  <from>
                    <xdr:col>19</xdr:col>
                    <xdr:colOff>647700</xdr:colOff>
                    <xdr:row>7</xdr:row>
                    <xdr:rowOff>182880</xdr:rowOff>
                  </from>
                  <to>
                    <xdr:col>22</xdr:col>
                    <xdr:colOff>0</xdr:colOff>
                    <xdr:row>9</xdr:row>
                    <xdr:rowOff>0</xdr:rowOff>
                  </to>
                </anchor>
              </controlPr>
            </control>
          </mc:Choice>
        </mc:AlternateContent>
        <mc:AlternateContent xmlns:mc="http://schemas.openxmlformats.org/markup-compatibility/2006">
          <mc:Choice Requires="x14">
            <control shapeId="2185" r:id="rId68" name="Group Box 137">
              <controlPr defaultSize="0" autoFill="0" autoPict="0">
                <anchor moveWithCells="1">
                  <from>
                    <xdr:col>19</xdr:col>
                    <xdr:colOff>632460</xdr:colOff>
                    <xdr:row>8</xdr:row>
                    <xdr:rowOff>190500</xdr:rowOff>
                  </from>
                  <to>
                    <xdr:col>22</xdr:col>
                    <xdr:colOff>53340</xdr:colOff>
                    <xdr:row>10</xdr:row>
                    <xdr:rowOff>15240</xdr:rowOff>
                  </to>
                </anchor>
              </controlPr>
            </control>
          </mc:Choice>
        </mc:AlternateContent>
        <mc:AlternateContent xmlns:mc="http://schemas.openxmlformats.org/markup-compatibility/2006">
          <mc:Choice Requires="x14">
            <control shapeId="2186" r:id="rId69" name="Group Box 138">
              <controlPr defaultSize="0" autoFill="0" autoPict="0">
                <anchor moveWithCells="1">
                  <from>
                    <xdr:col>30</xdr:col>
                    <xdr:colOff>640080</xdr:colOff>
                    <xdr:row>4</xdr:row>
                    <xdr:rowOff>693420</xdr:rowOff>
                  </from>
                  <to>
                    <xdr:col>32</xdr:col>
                    <xdr:colOff>922020</xdr:colOff>
                    <xdr:row>6</xdr:row>
                    <xdr:rowOff>30480</xdr:rowOff>
                  </to>
                </anchor>
              </controlPr>
            </control>
          </mc:Choice>
        </mc:AlternateContent>
        <mc:AlternateContent xmlns:mc="http://schemas.openxmlformats.org/markup-compatibility/2006">
          <mc:Choice Requires="x14">
            <control shapeId="2187" r:id="rId70" name="Group Box 139">
              <controlPr defaultSize="0" autoFill="0" autoPict="0">
                <anchor moveWithCells="1">
                  <from>
                    <xdr:col>30</xdr:col>
                    <xdr:colOff>632460</xdr:colOff>
                    <xdr:row>5</xdr:row>
                    <xdr:rowOff>220980</xdr:rowOff>
                  </from>
                  <to>
                    <xdr:col>32</xdr:col>
                    <xdr:colOff>937260</xdr:colOff>
                    <xdr:row>7</xdr:row>
                    <xdr:rowOff>53340</xdr:rowOff>
                  </to>
                </anchor>
              </controlPr>
            </control>
          </mc:Choice>
        </mc:AlternateContent>
        <mc:AlternateContent xmlns:mc="http://schemas.openxmlformats.org/markup-compatibility/2006">
          <mc:Choice Requires="x14">
            <control shapeId="2188" r:id="rId71" name="Group Box 140">
              <controlPr defaultSize="0" autoFill="0" autoPict="0">
                <anchor moveWithCells="1">
                  <from>
                    <xdr:col>31</xdr:col>
                    <xdr:colOff>15240</xdr:colOff>
                    <xdr:row>6</xdr:row>
                    <xdr:rowOff>205740</xdr:rowOff>
                  </from>
                  <to>
                    <xdr:col>33</xdr:col>
                    <xdr:colOff>68580</xdr:colOff>
                    <xdr:row>8</xdr:row>
                    <xdr:rowOff>38100</xdr:rowOff>
                  </to>
                </anchor>
              </controlPr>
            </control>
          </mc:Choice>
        </mc:AlternateContent>
        <mc:AlternateContent xmlns:mc="http://schemas.openxmlformats.org/markup-compatibility/2006">
          <mc:Choice Requires="x14">
            <control shapeId="2189" r:id="rId72" name="Group Box 141">
              <controlPr defaultSize="0" autoFill="0" autoPict="0">
                <anchor moveWithCells="1">
                  <from>
                    <xdr:col>30</xdr:col>
                    <xdr:colOff>655320</xdr:colOff>
                    <xdr:row>7</xdr:row>
                    <xdr:rowOff>198120</xdr:rowOff>
                  </from>
                  <to>
                    <xdr:col>33</xdr:col>
                    <xdr:colOff>106680</xdr:colOff>
                    <xdr:row>9</xdr:row>
                    <xdr:rowOff>30480</xdr:rowOff>
                  </to>
                </anchor>
              </controlPr>
            </control>
          </mc:Choice>
        </mc:AlternateContent>
        <mc:AlternateContent xmlns:mc="http://schemas.openxmlformats.org/markup-compatibility/2006">
          <mc:Choice Requires="x14">
            <control shapeId="2190" r:id="rId73" name="Group Box 142">
              <controlPr defaultSize="0" autoFill="0" autoPict="0">
                <anchor moveWithCells="1">
                  <from>
                    <xdr:col>30</xdr:col>
                    <xdr:colOff>617220</xdr:colOff>
                    <xdr:row>8</xdr:row>
                    <xdr:rowOff>175260</xdr:rowOff>
                  </from>
                  <to>
                    <xdr:col>33</xdr:col>
                    <xdr:colOff>15240</xdr:colOff>
                    <xdr:row>10</xdr:row>
                    <xdr:rowOff>0</xdr:rowOff>
                  </to>
                </anchor>
              </controlPr>
            </control>
          </mc:Choice>
        </mc:AlternateContent>
        <mc:AlternateContent xmlns:mc="http://schemas.openxmlformats.org/markup-compatibility/2006">
          <mc:Choice Requires="x14">
            <control shapeId="2194" r:id="rId74" name="Group Box 146">
              <controlPr defaultSize="0" autoFill="0" autoPict="0">
                <anchor moveWithCells="1">
                  <from>
                    <xdr:col>42</xdr:col>
                    <xdr:colOff>7620</xdr:colOff>
                    <xdr:row>5</xdr:row>
                    <xdr:rowOff>182880</xdr:rowOff>
                  </from>
                  <to>
                    <xdr:col>43</xdr:col>
                    <xdr:colOff>891540</xdr:colOff>
                    <xdr:row>7</xdr:row>
                    <xdr:rowOff>7620</xdr:rowOff>
                  </to>
                </anchor>
              </controlPr>
            </control>
          </mc:Choice>
        </mc:AlternateContent>
        <mc:AlternateContent xmlns:mc="http://schemas.openxmlformats.org/markup-compatibility/2006">
          <mc:Choice Requires="x14">
            <control shapeId="2195" r:id="rId75" name="Group Box 147">
              <controlPr defaultSize="0" autoFill="0" autoPict="0">
                <anchor moveWithCells="1">
                  <from>
                    <xdr:col>42</xdr:col>
                    <xdr:colOff>160020</xdr:colOff>
                    <xdr:row>6</xdr:row>
                    <xdr:rowOff>190500</xdr:rowOff>
                  </from>
                  <to>
                    <xdr:col>43</xdr:col>
                    <xdr:colOff>731520</xdr:colOff>
                    <xdr:row>8</xdr:row>
                    <xdr:rowOff>22860</xdr:rowOff>
                  </to>
                </anchor>
              </controlPr>
            </control>
          </mc:Choice>
        </mc:AlternateContent>
        <mc:AlternateContent xmlns:mc="http://schemas.openxmlformats.org/markup-compatibility/2006">
          <mc:Choice Requires="x14">
            <control shapeId="2196" r:id="rId76" name="Group Box 148">
              <controlPr defaultSize="0" autoFill="0" autoPict="0">
                <anchor moveWithCells="1">
                  <from>
                    <xdr:col>42</xdr:col>
                    <xdr:colOff>68580</xdr:colOff>
                    <xdr:row>7</xdr:row>
                    <xdr:rowOff>198120</xdr:rowOff>
                  </from>
                  <to>
                    <xdr:col>43</xdr:col>
                    <xdr:colOff>777240</xdr:colOff>
                    <xdr:row>9</xdr:row>
                    <xdr:rowOff>22860</xdr:rowOff>
                  </to>
                </anchor>
              </controlPr>
            </control>
          </mc:Choice>
        </mc:AlternateContent>
        <mc:AlternateContent xmlns:mc="http://schemas.openxmlformats.org/markup-compatibility/2006">
          <mc:Choice Requires="x14">
            <control shapeId="2197" r:id="rId77" name="Group Box 149">
              <controlPr defaultSize="0" autoFill="0" autoPict="0">
                <anchor moveWithCells="1">
                  <from>
                    <xdr:col>42</xdr:col>
                    <xdr:colOff>91440</xdr:colOff>
                    <xdr:row>8</xdr:row>
                    <xdr:rowOff>213360</xdr:rowOff>
                  </from>
                  <to>
                    <xdr:col>43</xdr:col>
                    <xdr:colOff>830580</xdr:colOff>
                    <xdr:row>10</xdr:row>
                    <xdr:rowOff>30480</xdr:rowOff>
                  </to>
                </anchor>
              </controlPr>
            </control>
          </mc:Choice>
        </mc:AlternateContent>
        <mc:AlternateContent xmlns:mc="http://schemas.openxmlformats.org/markup-compatibility/2006">
          <mc:Choice Requires="x14">
            <control shapeId="2199" r:id="rId78" name="Group Box 151">
              <controlPr defaultSize="0" autoFill="0" autoPict="0">
                <anchor moveWithCells="1">
                  <from>
                    <xdr:col>52</xdr:col>
                    <xdr:colOff>609600</xdr:colOff>
                    <xdr:row>5</xdr:row>
                    <xdr:rowOff>190500</xdr:rowOff>
                  </from>
                  <to>
                    <xdr:col>55</xdr:col>
                    <xdr:colOff>0</xdr:colOff>
                    <xdr:row>7</xdr:row>
                    <xdr:rowOff>22860</xdr:rowOff>
                  </to>
                </anchor>
              </controlPr>
            </control>
          </mc:Choice>
        </mc:AlternateContent>
        <mc:AlternateContent xmlns:mc="http://schemas.openxmlformats.org/markup-compatibility/2006">
          <mc:Choice Requires="x14">
            <control shapeId="2200" r:id="rId79" name="Group Box 152">
              <controlPr defaultSize="0" autoFill="0" autoPict="0">
                <anchor moveWithCells="1">
                  <from>
                    <xdr:col>52</xdr:col>
                    <xdr:colOff>609600</xdr:colOff>
                    <xdr:row>6</xdr:row>
                    <xdr:rowOff>175260</xdr:rowOff>
                  </from>
                  <to>
                    <xdr:col>54</xdr:col>
                    <xdr:colOff>838200</xdr:colOff>
                    <xdr:row>8</xdr:row>
                    <xdr:rowOff>7620</xdr:rowOff>
                  </to>
                </anchor>
              </controlPr>
            </control>
          </mc:Choice>
        </mc:AlternateContent>
        <mc:AlternateContent xmlns:mc="http://schemas.openxmlformats.org/markup-compatibility/2006">
          <mc:Choice Requires="x14">
            <control shapeId="2201" r:id="rId80" name="Group Box 153">
              <controlPr defaultSize="0" autoFill="0" autoPict="0">
                <anchor moveWithCells="1">
                  <from>
                    <xdr:col>52</xdr:col>
                    <xdr:colOff>563880</xdr:colOff>
                    <xdr:row>7</xdr:row>
                    <xdr:rowOff>190500</xdr:rowOff>
                  </from>
                  <to>
                    <xdr:col>54</xdr:col>
                    <xdr:colOff>868680</xdr:colOff>
                    <xdr:row>9</xdr:row>
                    <xdr:rowOff>22860</xdr:rowOff>
                  </to>
                </anchor>
              </controlPr>
            </control>
          </mc:Choice>
        </mc:AlternateContent>
        <mc:AlternateContent xmlns:mc="http://schemas.openxmlformats.org/markup-compatibility/2006">
          <mc:Choice Requires="x14">
            <control shapeId="2202" r:id="rId81" name="Group Box 154">
              <controlPr defaultSize="0" autoFill="0" autoPict="0">
                <anchor moveWithCells="1">
                  <from>
                    <xdr:col>52</xdr:col>
                    <xdr:colOff>571500</xdr:colOff>
                    <xdr:row>8</xdr:row>
                    <xdr:rowOff>220980</xdr:rowOff>
                  </from>
                  <to>
                    <xdr:col>55</xdr:col>
                    <xdr:colOff>0</xdr:colOff>
                    <xdr:row>10</xdr:row>
                    <xdr:rowOff>45720</xdr:rowOff>
                  </to>
                </anchor>
              </controlPr>
            </control>
          </mc:Choice>
        </mc:AlternateContent>
        <mc:AlternateContent xmlns:mc="http://schemas.openxmlformats.org/markup-compatibility/2006">
          <mc:Choice Requires="x14">
            <control shapeId="2203" r:id="rId82" name="Group Box 155">
              <controlPr defaultSize="0" autoFill="0" autoPict="0">
                <anchor moveWithCells="1">
                  <from>
                    <xdr:col>63</xdr:col>
                    <xdr:colOff>640080</xdr:colOff>
                    <xdr:row>4</xdr:row>
                    <xdr:rowOff>685800</xdr:rowOff>
                  </from>
                  <to>
                    <xdr:col>66</xdr:col>
                    <xdr:colOff>15240</xdr:colOff>
                    <xdr:row>6</xdr:row>
                    <xdr:rowOff>22860</xdr:rowOff>
                  </to>
                </anchor>
              </controlPr>
            </control>
          </mc:Choice>
        </mc:AlternateContent>
        <mc:AlternateContent xmlns:mc="http://schemas.openxmlformats.org/markup-compatibility/2006">
          <mc:Choice Requires="x14">
            <control shapeId="2204" r:id="rId83" name="Group Box 156">
              <controlPr defaultSize="0" autoFill="0" autoPict="0">
                <anchor moveWithCells="1">
                  <from>
                    <xdr:col>63</xdr:col>
                    <xdr:colOff>594360</xdr:colOff>
                    <xdr:row>5</xdr:row>
                    <xdr:rowOff>213360</xdr:rowOff>
                  </from>
                  <to>
                    <xdr:col>66</xdr:col>
                    <xdr:colOff>38100</xdr:colOff>
                    <xdr:row>7</xdr:row>
                    <xdr:rowOff>45720</xdr:rowOff>
                  </to>
                </anchor>
              </controlPr>
            </control>
          </mc:Choice>
        </mc:AlternateContent>
        <mc:AlternateContent xmlns:mc="http://schemas.openxmlformats.org/markup-compatibility/2006">
          <mc:Choice Requires="x14">
            <control shapeId="2206" r:id="rId84" name="Group Box 158">
              <controlPr defaultSize="0" autoFill="0" autoPict="0">
                <anchor moveWithCells="1">
                  <from>
                    <xdr:col>63</xdr:col>
                    <xdr:colOff>586740</xdr:colOff>
                    <xdr:row>7</xdr:row>
                    <xdr:rowOff>198120</xdr:rowOff>
                  </from>
                  <to>
                    <xdr:col>66</xdr:col>
                    <xdr:colOff>38100</xdr:colOff>
                    <xdr:row>9</xdr:row>
                    <xdr:rowOff>30480</xdr:rowOff>
                  </to>
                </anchor>
              </controlPr>
            </control>
          </mc:Choice>
        </mc:AlternateContent>
        <mc:AlternateContent xmlns:mc="http://schemas.openxmlformats.org/markup-compatibility/2006">
          <mc:Choice Requires="x14">
            <control shapeId="2208" r:id="rId85" name="Option Button 160">
              <controlPr defaultSize="0" autoFill="0" autoLine="0" autoPict="0">
                <anchor moveWithCells="1">
                  <from>
                    <xdr:col>75</xdr:col>
                    <xdr:colOff>358140</xdr:colOff>
                    <xdr:row>5</xdr:row>
                    <xdr:rowOff>7620</xdr:rowOff>
                  </from>
                  <to>
                    <xdr:col>75</xdr:col>
                    <xdr:colOff>624840</xdr:colOff>
                    <xdr:row>6</xdr:row>
                    <xdr:rowOff>7620</xdr:rowOff>
                  </to>
                </anchor>
              </controlPr>
            </control>
          </mc:Choice>
        </mc:AlternateContent>
        <mc:AlternateContent xmlns:mc="http://schemas.openxmlformats.org/markup-compatibility/2006">
          <mc:Choice Requires="x14">
            <control shapeId="2209" r:id="rId86" name="Option Button 161">
              <controlPr defaultSize="0" autoFill="0" autoLine="0" autoPict="0">
                <anchor moveWithCells="1">
                  <from>
                    <xdr:col>75</xdr:col>
                    <xdr:colOff>358140</xdr:colOff>
                    <xdr:row>5</xdr:row>
                    <xdr:rowOff>236220</xdr:rowOff>
                  </from>
                  <to>
                    <xdr:col>75</xdr:col>
                    <xdr:colOff>632460</xdr:colOff>
                    <xdr:row>7</xdr:row>
                    <xdr:rowOff>0</xdr:rowOff>
                  </to>
                </anchor>
              </controlPr>
            </control>
          </mc:Choice>
        </mc:AlternateContent>
        <mc:AlternateContent xmlns:mc="http://schemas.openxmlformats.org/markup-compatibility/2006">
          <mc:Choice Requires="x14">
            <control shapeId="2212" r:id="rId87" name="Option Button 164">
              <controlPr defaultSize="0" autoFill="0" autoLine="0" autoPict="0">
                <anchor moveWithCells="1">
                  <from>
                    <xdr:col>75</xdr:col>
                    <xdr:colOff>358140</xdr:colOff>
                    <xdr:row>8</xdr:row>
                    <xdr:rowOff>236220</xdr:rowOff>
                  </from>
                  <to>
                    <xdr:col>75</xdr:col>
                    <xdr:colOff>632460</xdr:colOff>
                    <xdr:row>9</xdr:row>
                    <xdr:rowOff>228600</xdr:rowOff>
                  </to>
                </anchor>
              </controlPr>
            </control>
          </mc:Choice>
        </mc:AlternateContent>
        <mc:AlternateContent xmlns:mc="http://schemas.openxmlformats.org/markup-compatibility/2006">
          <mc:Choice Requires="x14">
            <control shapeId="2213" r:id="rId88" name="Option Button 165">
              <controlPr defaultSize="0" autoFill="0" autoLine="0" autoPict="0">
                <anchor moveWithCells="1">
                  <from>
                    <xdr:col>76</xdr:col>
                    <xdr:colOff>350520</xdr:colOff>
                    <xdr:row>5</xdr:row>
                    <xdr:rowOff>7620</xdr:rowOff>
                  </from>
                  <to>
                    <xdr:col>76</xdr:col>
                    <xdr:colOff>617220</xdr:colOff>
                    <xdr:row>6</xdr:row>
                    <xdr:rowOff>0</xdr:rowOff>
                  </to>
                </anchor>
              </controlPr>
            </control>
          </mc:Choice>
        </mc:AlternateContent>
        <mc:AlternateContent xmlns:mc="http://schemas.openxmlformats.org/markup-compatibility/2006">
          <mc:Choice Requires="x14">
            <control shapeId="2214" r:id="rId89" name="Option Button 166">
              <controlPr defaultSize="0" autoFill="0" autoLine="0" autoPict="0">
                <anchor moveWithCells="1">
                  <from>
                    <xdr:col>76</xdr:col>
                    <xdr:colOff>350520</xdr:colOff>
                    <xdr:row>6</xdr:row>
                    <xdr:rowOff>0</xdr:rowOff>
                  </from>
                  <to>
                    <xdr:col>76</xdr:col>
                    <xdr:colOff>624840</xdr:colOff>
                    <xdr:row>7</xdr:row>
                    <xdr:rowOff>0</xdr:rowOff>
                  </to>
                </anchor>
              </controlPr>
            </control>
          </mc:Choice>
        </mc:AlternateContent>
        <mc:AlternateContent xmlns:mc="http://schemas.openxmlformats.org/markup-compatibility/2006">
          <mc:Choice Requires="x14">
            <control shapeId="2217" r:id="rId90" name="Option Button 169">
              <controlPr defaultSize="0" autoFill="0" autoLine="0" autoPict="0">
                <anchor moveWithCells="1">
                  <from>
                    <xdr:col>76</xdr:col>
                    <xdr:colOff>350520</xdr:colOff>
                    <xdr:row>8</xdr:row>
                    <xdr:rowOff>228600</xdr:rowOff>
                  </from>
                  <to>
                    <xdr:col>76</xdr:col>
                    <xdr:colOff>624840</xdr:colOff>
                    <xdr:row>10</xdr:row>
                    <xdr:rowOff>0</xdr:rowOff>
                  </to>
                </anchor>
              </controlPr>
            </control>
          </mc:Choice>
        </mc:AlternateContent>
        <mc:AlternateContent xmlns:mc="http://schemas.openxmlformats.org/markup-compatibility/2006">
          <mc:Choice Requires="x14">
            <control shapeId="2219" r:id="rId91" name="Group Box 171">
              <controlPr defaultSize="0" autoFill="0" autoPict="0">
                <anchor moveWithCells="1">
                  <from>
                    <xdr:col>41</xdr:col>
                    <xdr:colOff>640080</xdr:colOff>
                    <xdr:row>4</xdr:row>
                    <xdr:rowOff>701040</xdr:rowOff>
                  </from>
                  <to>
                    <xdr:col>44</xdr:col>
                    <xdr:colOff>15240</xdr:colOff>
                    <xdr:row>6</xdr:row>
                    <xdr:rowOff>38100</xdr:rowOff>
                  </to>
                </anchor>
              </controlPr>
            </control>
          </mc:Choice>
        </mc:AlternateContent>
        <mc:AlternateContent xmlns:mc="http://schemas.openxmlformats.org/markup-compatibility/2006">
          <mc:Choice Requires="x14">
            <control shapeId="2220" r:id="rId92" name="Group Box 172">
              <controlPr defaultSize="0" autoFill="0" autoPict="0">
                <anchor moveWithCells="1">
                  <from>
                    <xdr:col>64</xdr:col>
                    <xdr:colOff>15240</xdr:colOff>
                    <xdr:row>6</xdr:row>
                    <xdr:rowOff>175260</xdr:rowOff>
                  </from>
                  <to>
                    <xdr:col>65</xdr:col>
                    <xdr:colOff>906780</xdr:colOff>
                    <xdr:row>8</xdr:row>
                    <xdr:rowOff>30480</xdr:rowOff>
                  </to>
                </anchor>
              </controlPr>
            </control>
          </mc:Choice>
        </mc:AlternateContent>
        <mc:AlternateContent xmlns:mc="http://schemas.openxmlformats.org/markup-compatibility/2006">
          <mc:Choice Requires="x14">
            <control shapeId="2225" r:id="rId93" name="Group Box 177">
              <controlPr defaultSize="0" autoFill="0" autoPict="0">
                <anchor moveWithCells="1">
                  <from>
                    <xdr:col>75</xdr:col>
                    <xdr:colOff>114300</xdr:colOff>
                    <xdr:row>4</xdr:row>
                    <xdr:rowOff>685800</xdr:rowOff>
                  </from>
                  <to>
                    <xdr:col>76</xdr:col>
                    <xdr:colOff>739140</xdr:colOff>
                    <xdr:row>6</xdr:row>
                    <xdr:rowOff>22860</xdr:rowOff>
                  </to>
                </anchor>
              </controlPr>
            </control>
          </mc:Choice>
        </mc:AlternateContent>
        <mc:AlternateContent xmlns:mc="http://schemas.openxmlformats.org/markup-compatibility/2006">
          <mc:Choice Requires="x14">
            <control shapeId="2226" r:id="rId94" name="Group Box 178">
              <controlPr defaultSize="0" autoFill="0" autoPict="0">
                <anchor moveWithCells="1">
                  <from>
                    <xdr:col>75</xdr:col>
                    <xdr:colOff>175260</xdr:colOff>
                    <xdr:row>5</xdr:row>
                    <xdr:rowOff>213360</xdr:rowOff>
                  </from>
                  <to>
                    <xdr:col>76</xdr:col>
                    <xdr:colOff>708660</xdr:colOff>
                    <xdr:row>7</xdr:row>
                    <xdr:rowOff>7620</xdr:rowOff>
                  </to>
                </anchor>
              </controlPr>
            </control>
          </mc:Choice>
        </mc:AlternateContent>
        <mc:AlternateContent xmlns:mc="http://schemas.openxmlformats.org/markup-compatibility/2006">
          <mc:Choice Requires="x14">
            <control shapeId="2229" r:id="rId95" name="Group Box 181">
              <controlPr defaultSize="0" autoFill="0" autoPict="0">
                <anchor moveWithCells="1">
                  <from>
                    <xdr:col>75</xdr:col>
                    <xdr:colOff>167640</xdr:colOff>
                    <xdr:row>8</xdr:row>
                    <xdr:rowOff>213360</xdr:rowOff>
                  </from>
                  <to>
                    <xdr:col>76</xdr:col>
                    <xdr:colOff>640080</xdr:colOff>
                    <xdr:row>10</xdr:row>
                    <xdr:rowOff>38100</xdr:rowOff>
                  </to>
                </anchor>
              </controlPr>
            </control>
          </mc:Choice>
        </mc:AlternateContent>
        <mc:AlternateContent xmlns:mc="http://schemas.openxmlformats.org/markup-compatibility/2006">
          <mc:Choice Requires="x14">
            <control shapeId="2230" r:id="rId96" name="Option Button 182">
              <controlPr defaultSize="0" autoFill="0" autoLine="0" autoPict="0">
                <anchor moveWithCells="1">
                  <from>
                    <xdr:col>53</xdr:col>
                    <xdr:colOff>350520</xdr:colOff>
                    <xdr:row>5</xdr:row>
                    <xdr:rowOff>15240</xdr:rowOff>
                  </from>
                  <to>
                    <xdr:col>53</xdr:col>
                    <xdr:colOff>563880</xdr:colOff>
                    <xdr:row>6</xdr:row>
                    <xdr:rowOff>15240</xdr:rowOff>
                  </to>
                </anchor>
              </controlPr>
            </control>
          </mc:Choice>
        </mc:AlternateContent>
        <mc:AlternateContent xmlns:mc="http://schemas.openxmlformats.org/markup-compatibility/2006">
          <mc:Choice Requires="x14">
            <control shapeId="2231" r:id="rId97" name="Option Button 183">
              <controlPr defaultSize="0" autoFill="0" autoLine="0" autoPict="0">
                <anchor moveWithCells="1">
                  <from>
                    <xdr:col>54</xdr:col>
                    <xdr:colOff>358140</xdr:colOff>
                    <xdr:row>5</xdr:row>
                    <xdr:rowOff>22860</xdr:rowOff>
                  </from>
                  <to>
                    <xdr:col>54</xdr:col>
                    <xdr:colOff>594360</xdr:colOff>
                    <xdr:row>6</xdr:row>
                    <xdr:rowOff>0</xdr:rowOff>
                  </to>
                </anchor>
              </controlPr>
            </control>
          </mc:Choice>
        </mc:AlternateContent>
        <mc:AlternateContent xmlns:mc="http://schemas.openxmlformats.org/markup-compatibility/2006">
          <mc:Choice Requires="x14">
            <control shapeId="2232" r:id="rId98" name="Group Box 184">
              <controlPr defaultSize="0" autoFill="0" autoPict="0">
                <anchor moveWithCells="1">
                  <from>
                    <xdr:col>53</xdr:col>
                    <xdr:colOff>213360</xdr:colOff>
                    <xdr:row>5</xdr:row>
                    <xdr:rowOff>0</xdr:rowOff>
                  </from>
                  <to>
                    <xdr:col>54</xdr:col>
                    <xdr:colOff>693420</xdr:colOff>
                    <xdr:row>6</xdr:row>
                    <xdr:rowOff>30480</xdr:rowOff>
                  </to>
                </anchor>
              </controlPr>
            </control>
          </mc:Choice>
        </mc:AlternateContent>
        <mc:AlternateContent xmlns:mc="http://schemas.openxmlformats.org/markup-compatibility/2006">
          <mc:Choice Requires="x14">
            <control shapeId="2236" r:id="rId99" name="Option Button 188">
              <controlPr defaultSize="0" autoFill="0" autoLine="0" autoPict="0">
                <anchor moveWithCells="1">
                  <from>
                    <xdr:col>64</xdr:col>
                    <xdr:colOff>358140</xdr:colOff>
                    <xdr:row>8</xdr:row>
                    <xdr:rowOff>220980</xdr:rowOff>
                  </from>
                  <to>
                    <xdr:col>64</xdr:col>
                    <xdr:colOff>655320</xdr:colOff>
                    <xdr:row>10</xdr:row>
                    <xdr:rowOff>0</xdr:rowOff>
                  </to>
                </anchor>
              </controlPr>
            </control>
          </mc:Choice>
        </mc:AlternateContent>
        <mc:AlternateContent xmlns:mc="http://schemas.openxmlformats.org/markup-compatibility/2006">
          <mc:Choice Requires="x14">
            <control shapeId="2238" r:id="rId100" name="Option Button 190">
              <controlPr defaultSize="0" autoFill="0" autoLine="0" autoPict="0">
                <anchor moveWithCells="1">
                  <from>
                    <xdr:col>65</xdr:col>
                    <xdr:colOff>358140</xdr:colOff>
                    <xdr:row>8</xdr:row>
                    <xdr:rowOff>228600</xdr:rowOff>
                  </from>
                  <to>
                    <xdr:col>65</xdr:col>
                    <xdr:colOff>647700</xdr:colOff>
                    <xdr:row>10</xdr:row>
                    <xdr:rowOff>0</xdr:rowOff>
                  </to>
                </anchor>
              </controlPr>
            </control>
          </mc:Choice>
        </mc:AlternateContent>
        <mc:AlternateContent xmlns:mc="http://schemas.openxmlformats.org/markup-compatibility/2006">
          <mc:Choice Requires="x14">
            <control shapeId="2239" r:id="rId101" name="Group Box 191">
              <controlPr defaultSize="0" autoFill="0" autoPict="0">
                <anchor moveWithCells="1">
                  <from>
                    <xdr:col>64</xdr:col>
                    <xdr:colOff>160020</xdr:colOff>
                    <xdr:row>8</xdr:row>
                    <xdr:rowOff>190500</xdr:rowOff>
                  </from>
                  <to>
                    <xdr:col>65</xdr:col>
                    <xdr:colOff>777240</xdr:colOff>
                    <xdr:row>10</xdr:row>
                    <xdr:rowOff>83820</xdr:rowOff>
                  </to>
                </anchor>
              </controlPr>
            </control>
          </mc:Choice>
        </mc:AlternateContent>
        <mc:AlternateContent xmlns:mc="http://schemas.openxmlformats.org/markup-compatibility/2006">
          <mc:Choice Requires="x14">
            <control shapeId="2243" r:id="rId102" name="Option Button 195">
              <controlPr defaultSize="0" autoFill="0" autoLine="0" autoPict="0">
                <anchor moveWithCells="1">
                  <from>
                    <xdr:col>75</xdr:col>
                    <xdr:colOff>358140</xdr:colOff>
                    <xdr:row>6</xdr:row>
                    <xdr:rowOff>220980</xdr:rowOff>
                  </from>
                  <to>
                    <xdr:col>75</xdr:col>
                    <xdr:colOff>693420</xdr:colOff>
                    <xdr:row>8</xdr:row>
                    <xdr:rowOff>30480</xdr:rowOff>
                  </to>
                </anchor>
              </controlPr>
            </control>
          </mc:Choice>
        </mc:AlternateContent>
        <mc:AlternateContent xmlns:mc="http://schemas.openxmlformats.org/markup-compatibility/2006">
          <mc:Choice Requires="x14">
            <control shapeId="2244" r:id="rId103" name="Option Button 196">
              <controlPr defaultSize="0" autoFill="0" autoLine="0" autoPict="0">
                <anchor moveWithCells="1">
                  <from>
                    <xdr:col>76</xdr:col>
                    <xdr:colOff>350520</xdr:colOff>
                    <xdr:row>7</xdr:row>
                    <xdr:rowOff>7620</xdr:rowOff>
                  </from>
                  <to>
                    <xdr:col>76</xdr:col>
                    <xdr:colOff>647700</xdr:colOff>
                    <xdr:row>8</xdr:row>
                    <xdr:rowOff>15240</xdr:rowOff>
                  </to>
                </anchor>
              </controlPr>
            </control>
          </mc:Choice>
        </mc:AlternateContent>
        <mc:AlternateContent xmlns:mc="http://schemas.openxmlformats.org/markup-compatibility/2006">
          <mc:Choice Requires="x14">
            <control shapeId="2245" r:id="rId104" name="Group Box 197">
              <controlPr defaultSize="0" autoFill="0" autoPict="0">
                <anchor moveWithCells="1">
                  <from>
                    <xdr:col>75</xdr:col>
                    <xdr:colOff>45720</xdr:colOff>
                    <xdr:row>6</xdr:row>
                    <xdr:rowOff>205740</xdr:rowOff>
                  </from>
                  <to>
                    <xdr:col>76</xdr:col>
                    <xdr:colOff>792480</xdr:colOff>
                    <xdr:row>8</xdr:row>
                    <xdr:rowOff>38100</xdr:rowOff>
                  </to>
                </anchor>
              </controlPr>
            </control>
          </mc:Choice>
        </mc:AlternateContent>
        <mc:AlternateContent xmlns:mc="http://schemas.openxmlformats.org/markup-compatibility/2006">
          <mc:Choice Requires="x14">
            <control shapeId="2246" r:id="rId105" name="Option Button 198">
              <controlPr defaultSize="0" autoFill="0" autoLine="0" autoPict="0">
                <anchor moveWithCells="1">
                  <from>
                    <xdr:col>75</xdr:col>
                    <xdr:colOff>358140</xdr:colOff>
                    <xdr:row>8</xdr:row>
                    <xdr:rowOff>15240</xdr:rowOff>
                  </from>
                  <to>
                    <xdr:col>75</xdr:col>
                    <xdr:colOff>617220</xdr:colOff>
                    <xdr:row>9</xdr:row>
                    <xdr:rowOff>7620</xdr:rowOff>
                  </to>
                </anchor>
              </controlPr>
            </control>
          </mc:Choice>
        </mc:AlternateContent>
        <mc:AlternateContent xmlns:mc="http://schemas.openxmlformats.org/markup-compatibility/2006">
          <mc:Choice Requires="x14">
            <control shapeId="2247" r:id="rId106" name="Option Button 199">
              <controlPr defaultSize="0" autoFill="0" autoLine="0" autoPict="0">
                <anchor moveWithCells="1">
                  <from>
                    <xdr:col>76</xdr:col>
                    <xdr:colOff>350520</xdr:colOff>
                    <xdr:row>8</xdr:row>
                    <xdr:rowOff>30480</xdr:rowOff>
                  </from>
                  <to>
                    <xdr:col>76</xdr:col>
                    <xdr:colOff>617220</xdr:colOff>
                    <xdr:row>9</xdr:row>
                    <xdr:rowOff>7620</xdr:rowOff>
                  </to>
                </anchor>
              </controlPr>
            </control>
          </mc:Choice>
        </mc:AlternateContent>
        <mc:AlternateContent xmlns:mc="http://schemas.openxmlformats.org/markup-compatibility/2006">
          <mc:Choice Requires="x14">
            <control shapeId="2248" r:id="rId107" name="Group Box 200">
              <controlPr defaultSize="0" autoFill="0" autoPict="0">
                <anchor moveWithCells="1">
                  <from>
                    <xdr:col>75</xdr:col>
                    <xdr:colOff>121920</xdr:colOff>
                    <xdr:row>7</xdr:row>
                    <xdr:rowOff>220980</xdr:rowOff>
                  </from>
                  <to>
                    <xdr:col>76</xdr:col>
                    <xdr:colOff>701040</xdr:colOff>
                    <xdr:row>9</xdr:row>
                    <xdr:rowOff>53340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面接ふり返り（3分ver）</vt:lpstr>
      <vt:lpstr>面接ふり返り (30分ver)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綾乃 高須</dc:creator>
  <cp:lastModifiedBy>綾乃 高須</cp:lastModifiedBy>
  <dcterms:created xsi:type="dcterms:W3CDTF">2025-05-15T04:57:22Z</dcterms:created>
  <dcterms:modified xsi:type="dcterms:W3CDTF">2025-06-09T07:29:17Z</dcterms:modified>
</cp:coreProperties>
</file>